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10" windowWidth="27480" windowHeight="12540" activeTab="3"/>
  </bookViews>
  <sheets>
    <sheet name="Feuil3" sheetId="3" r:id="rId1"/>
    <sheet name="Feuil1" sheetId="4" r:id="rId2"/>
    <sheet name="publication" sheetId="5" r:id="rId3"/>
    <sheet name="Feuil2" sheetId="6" r:id="rId4"/>
  </sheets>
  <definedNames>
    <definedName name="_xlnm._FilterDatabase" localSheetId="0" hidden="1">Feuil3!$A$15:$S$65</definedName>
  </definedNames>
  <calcPr calcId="145621"/>
  <fileRecoveryPr repairLoad="1"/>
</workbook>
</file>

<file path=xl/calcChain.xml><?xml version="1.0" encoding="utf-8"?>
<calcChain xmlns="http://schemas.openxmlformats.org/spreadsheetml/2006/main">
  <c r="L38" i="3" l="1"/>
  <c r="I38" i="3"/>
  <c r="G38" i="3"/>
  <c r="L41" i="3"/>
  <c r="I41" i="3"/>
  <c r="G41" i="3"/>
  <c r="L54" i="3"/>
  <c r="I54" i="3"/>
  <c r="G54" i="3"/>
  <c r="L53" i="3"/>
  <c r="I53" i="3"/>
  <c r="G53" i="3"/>
  <c r="L52" i="3"/>
  <c r="I52" i="3"/>
  <c r="G52" i="3"/>
  <c r="L23" i="3"/>
  <c r="I23" i="3"/>
  <c r="G23" i="3"/>
  <c r="L51" i="3"/>
  <c r="I51" i="3"/>
  <c r="G51" i="3"/>
  <c r="L56" i="3"/>
  <c r="I56" i="3"/>
  <c r="G56" i="3"/>
  <c r="L22" i="3"/>
  <c r="I22" i="3"/>
  <c r="G22" i="3"/>
  <c r="L50" i="3"/>
  <c r="I50" i="3"/>
  <c r="G50" i="3"/>
  <c r="L21" i="3"/>
  <c r="I21" i="3"/>
  <c r="G21" i="3"/>
  <c r="L20" i="3"/>
  <c r="I20" i="3"/>
  <c r="N20" i="3" s="1"/>
  <c r="G20" i="3"/>
  <c r="L49" i="3"/>
  <c r="I49" i="3"/>
  <c r="G49" i="3"/>
  <c r="L19" i="3"/>
  <c r="I19" i="3"/>
  <c r="G19" i="3"/>
  <c r="L48" i="3"/>
  <c r="I48" i="3"/>
  <c r="G48" i="3"/>
  <c r="L18" i="3"/>
  <c r="I18" i="3"/>
  <c r="G18" i="3"/>
  <c r="L27" i="3"/>
  <c r="I27" i="3"/>
  <c r="G27" i="3"/>
  <c r="L26" i="3"/>
  <c r="I26" i="3"/>
  <c r="G26" i="3"/>
  <c r="L25" i="3"/>
  <c r="I25" i="3"/>
  <c r="G25" i="3"/>
  <c r="L59" i="3"/>
  <c r="I59" i="3"/>
  <c r="N59" i="3" s="1"/>
  <c r="G59" i="3"/>
  <c r="L58" i="3"/>
  <c r="I58" i="3"/>
  <c r="N58" i="3" s="1"/>
  <c r="G57" i="3"/>
  <c r="G58" i="3"/>
  <c r="G60" i="3"/>
  <c r="G28" i="3"/>
  <c r="L57" i="3"/>
  <c r="I57" i="3"/>
  <c r="L24" i="3"/>
  <c r="I24" i="3"/>
  <c r="G24" i="3"/>
  <c r="L55" i="3"/>
  <c r="I55" i="3"/>
  <c r="G55" i="3"/>
  <c r="L30" i="3"/>
  <c r="I30" i="3"/>
  <c r="G30" i="3"/>
  <c r="L29" i="3"/>
  <c r="I29" i="3"/>
  <c r="G29" i="3"/>
  <c r="L28" i="3"/>
  <c r="I28" i="3"/>
  <c r="N28" i="3" s="1"/>
  <c r="L60" i="3"/>
  <c r="I60" i="3"/>
  <c r="G46" i="3"/>
  <c r="G66" i="3"/>
  <c r="G45" i="3"/>
  <c r="G65" i="3"/>
  <c r="N60" i="3" l="1"/>
  <c r="N48" i="3"/>
  <c r="N18" i="3"/>
  <c r="N26" i="3"/>
  <c r="N29" i="3"/>
  <c r="N25" i="3"/>
  <c r="N24" i="3"/>
  <c r="N56" i="3"/>
  <c r="N57" i="3"/>
  <c r="N55" i="3"/>
  <c r="N27" i="3"/>
  <c r="N53" i="3"/>
  <c r="N38" i="3"/>
  <c r="N19" i="3"/>
  <c r="N21" i="3"/>
  <c r="N23" i="3"/>
  <c r="N30" i="3"/>
  <c r="N54" i="3"/>
  <c r="N50" i="3"/>
  <c r="N52" i="3"/>
  <c r="N41" i="3"/>
  <c r="N51" i="3"/>
  <c r="N22" i="3"/>
  <c r="N49" i="3"/>
  <c r="G64" i="3"/>
  <c r="G42" i="3"/>
  <c r="G43" i="3"/>
  <c r="G44" i="3"/>
  <c r="G40" i="3"/>
  <c r="G39" i="3"/>
  <c r="L47" i="3"/>
  <c r="L16" i="3"/>
  <c r="L17" i="3"/>
  <c r="L61" i="3"/>
  <c r="L62" i="3"/>
  <c r="L31" i="3"/>
  <c r="L32" i="3"/>
  <c r="L33" i="3"/>
  <c r="L34" i="3"/>
  <c r="L63" i="3"/>
  <c r="L35" i="3"/>
  <c r="L36" i="3"/>
  <c r="L37" i="3"/>
  <c r="L39" i="3"/>
  <c r="L40" i="3"/>
  <c r="L64" i="3"/>
  <c r="L42" i="3"/>
  <c r="L43" i="3"/>
  <c r="L44" i="3"/>
  <c r="L65" i="3"/>
  <c r="L45" i="3"/>
  <c r="L66" i="3"/>
  <c r="L46" i="3"/>
  <c r="L15" i="3"/>
  <c r="I47" i="3"/>
  <c r="I16" i="3"/>
  <c r="I17" i="3"/>
  <c r="I61" i="3"/>
  <c r="I62" i="3"/>
  <c r="I31" i="3"/>
  <c r="I32" i="3"/>
  <c r="I33" i="3"/>
  <c r="I34" i="3"/>
  <c r="I63" i="3"/>
  <c r="I35" i="3"/>
  <c r="I36" i="3"/>
  <c r="I37" i="3"/>
  <c r="I39" i="3"/>
  <c r="I40" i="3"/>
  <c r="I64" i="3"/>
  <c r="I42" i="3"/>
  <c r="I43" i="3"/>
  <c r="I44" i="3"/>
  <c r="I65" i="3"/>
  <c r="I45" i="3"/>
  <c r="I66" i="3"/>
  <c r="I46" i="3"/>
  <c r="I15" i="3"/>
  <c r="N45" i="3" l="1"/>
  <c r="N37" i="3"/>
  <c r="N42" i="3"/>
  <c r="N34" i="3"/>
  <c r="N39" i="3"/>
  <c r="N43" i="3"/>
  <c r="N63" i="3"/>
  <c r="N33" i="3"/>
  <c r="N64" i="3"/>
  <c r="N31" i="3"/>
  <c r="N47" i="3"/>
  <c r="N35" i="3"/>
  <c r="N61" i="3"/>
  <c r="N62" i="3"/>
  <c r="N46" i="3"/>
  <c r="N32" i="3"/>
  <c r="N66" i="3"/>
  <c r="N65" i="3"/>
  <c r="N15" i="3"/>
  <c r="N17" i="3"/>
  <c r="N44" i="3"/>
  <c r="N16" i="3"/>
  <c r="N36" i="3"/>
  <c r="N40" i="3"/>
  <c r="G32" i="3"/>
  <c r="G33" i="3"/>
  <c r="G34" i="3"/>
  <c r="G63" i="3"/>
  <c r="G35" i="3"/>
  <c r="G36" i="3"/>
  <c r="G31" i="3"/>
  <c r="G62" i="3"/>
  <c r="G61" i="3"/>
  <c r="G17" i="3"/>
  <c r="G16" i="3"/>
  <c r="G47" i="3"/>
  <c r="G15" i="3"/>
  <c r="G37" i="3"/>
  <c r="G30" i="4" l="1"/>
  <c r="G29" i="4"/>
  <c r="G28" i="4"/>
  <c r="G27" i="4"/>
  <c r="G26" i="4"/>
  <c r="G25" i="4"/>
  <c r="G24" i="4"/>
  <c r="G23" i="4"/>
  <c r="G22" i="4"/>
  <c r="G21" i="4"/>
  <c r="G20" i="4"/>
  <c r="G19" i="4"/>
  <c r="G18" i="4"/>
  <c r="G17" i="4"/>
  <c r="G16" i="4"/>
  <c r="G15" i="4"/>
</calcChain>
</file>

<file path=xl/sharedStrings.xml><?xml version="1.0" encoding="utf-8"?>
<sst xmlns="http://schemas.openxmlformats.org/spreadsheetml/2006/main" count="983" uniqueCount="501">
  <si>
    <t>Sex</t>
  </si>
  <si>
    <t>Name</t>
  </si>
  <si>
    <t>First Name</t>
  </si>
  <si>
    <t>Birth Date</t>
  </si>
  <si>
    <t>Age</t>
  </si>
  <si>
    <t>Anglais</t>
  </si>
  <si>
    <t>Infographie</t>
  </si>
  <si>
    <t>Créa.</t>
  </si>
  <si>
    <t>Total Général</t>
  </si>
  <si>
    <t>/10</t>
  </si>
  <si>
    <t>/5</t>
  </si>
  <si>
    <t>/3</t>
  </si>
  <si>
    <t>Tot /5</t>
  </si>
  <si>
    <t>F</t>
  </si>
  <si>
    <t>H</t>
  </si>
  <si>
    <t>/15</t>
  </si>
  <si>
    <t>Logique</t>
  </si>
  <si>
    <t xml:space="preserve"> </t>
  </si>
  <si>
    <t>Bouche à oreille</t>
  </si>
  <si>
    <t>ID</t>
  </si>
  <si>
    <t>2KANS</t>
  </si>
  <si>
    <t>322PC</t>
  </si>
  <si>
    <t>35N25</t>
  </si>
  <si>
    <t>3AFMB</t>
  </si>
  <si>
    <t>3JZZA</t>
  </si>
  <si>
    <t>3QV83</t>
  </si>
  <si>
    <t>4JWRF</t>
  </si>
  <si>
    <t>4Y43K</t>
  </si>
  <si>
    <t>5QNS4</t>
  </si>
  <si>
    <t>67BBP</t>
  </si>
  <si>
    <t>67HJT</t>
  </si>
  <si>
    <t>79UQ8</t>
  </si>
  <si>
    <t>7CFFC</t>
  </si>
  <si>
    <t>7FHKP</t>
  </si>
  <si>
    <t>8H7Z5</t>
  </si>
  <si>
    <t>8RHT7</t>
  </si>
  <si>
    <t>8T9QX</t>
  </si>
  <si>
    <t>8YZ4Z</t>
  </si>
  <si>
    <t>9AKC2</t>
  </si>
  <si>
    <t>9NGJP</t>
  </si>
  <si>
    <t>A5Q3V</t>
  </si>
  <si>
    <t>A758V</t>
  </si>
  <si>
    <t>ABN58</t>
  </si>
  <si>
    <t>AHG5F</t>
  </si>
  <si>
    <t>AWLRQ</t>
  </si>
  <si>
    <t>CKDEB</t>
  </si>
  <si>
    <t>CWSAX</t>
  </si>
  <si>
    <t>DXH2D</t>
  </si>
  <si>
    <t>E2FF9</t>
  </si>
  <si>
    <t>E4D99</t>
  </si>
  <si>
    <t>F4X2H</t>
  </si>
  <si>
    <t>FCC92</t>
  </si>
  <si>
    <t>FEJAH</t>
  </si>
  <si>
    <t>FLHC5</t>
  </si>
  <si>
    <t>G2KHL</t>
  </si>
  <si>
    <t>G57PY</t>
  </si>
  <si>
    <t>HD7PT</t>
  </si>
  <si>
    <t>HHL8N</t>
  </si>
  <si>
    <t>HXXFC</t>
  </si>
  <si>
    <t>J5GFG</t>
  </si>
  <si>
    <t>JHL7B</t>
  </si>
  <si>
    <t>JZSCJ</t>
  </si>
  <si>
    <t>KCM43</t>
  </si>
  <si>
    <t>KH7KL</t>
  </si>
  <si>
    <t>KJUFD</t>
  </si>
  <si>
    <t>MYNDZ</t>
  </si>
  <si>
    <t>P6MKN</t>
  </si>
  <si>
    <t>R54FT</t>
  </si>
  <si>
    <t>RD943</t>
  </si>
  <si>
    <t>T7EMR</t>
  </si>
  <si>
    <t>THWF4</t>
  </si>
  <si>
    <t>TLFEW</t>
  </si>
  <si>
    <t>U9W5F</t>
  </si>
  <si>
    <t>UE6LL</t>
  </si>
  <si>
    <t>UKKRC</t>
  </si>
  <si>
    <t>WP97U</t>
  </si>
  <si>
    <t>WQMJ5</t>
  </si>
  <si>
    <t>XN6PA</t>
  </si>
  <si>
    <t>Z3DVS</t>
  </si>
  <si>
    <t>ZWSUZ</t>
  </si>
  <si>
    <t>Tot /35</t>
  </si>
  <si>
    <t>Comment nous ont-ils connu ?</t>
  </si>
  <si>
    <t>Référencement</t>
  </si>
  <si>
    <t>Email actiris</t>
  </si>
  <si>
    <t>Connait la maison</t>
  </si>
  <si>
    <t>Dorifor</t>
  </si>
  <si>
    <t>Etudes</t>
  </si>
  <si>
    <t>2018/2019</t>
  </si>
  <si>
    <t>Adriaensen</t>
  </si>
  <si>
    <t>Martin</t>
  </si>
  <si>
    <t>7BSPA</t>
  </si>
  <si>
    <t>Calantzis</t>
  </si>
  <si>
    <t>Christophe</t>
  </si>
  <si>
    <t>3XJUG</t>
  </si>
  <si>
    <t>Huwaert</t>
  </si>
  <si>
    <t>Jean</t>
  </si>
  <si>
    <t>7K3HM</t>
  </si>
  <si>
    <t>Renard</t>
  </si>
  <si>
    <t>Amélie</t>
  </si>
  <si>
    <t>KESZF</t>
  </si>
  <si>
    <t>Peetermans</t>
  </si>
  <si>
    <t>Coline</t>
  </si>
  <si>
    <t>FGAJE</t>
  </si>
  <si>
    <t>Rousseau</t>
  </si>
  <si>
    <t>Sigrid</t>
  </si>
  <si>
    <t>RHSK6</t>
  </si>
  <si>
    <t>Bouvry</t>
  </si>
  <si>
    <t>Laurent</t>
  </si>
  <si>
    <t>3J5HU</t>
  </si>
  <si>
    <t>Eloy</t>
  </si>
  <si>
    <t>Alexandre</t>
  </si>
  <si>
    <t>4A68U</t>
  </si>
  <si>
    <t>Markovic</t>
  </si>
  <si>
    <t>Dragan</t>
  </si>
  <si>
    <t>JTL9E</t>
  </si>
  <si>
    <t>Luyssaert</t>
  </si>
  <si>
    <t>Ester</t>
  </si>
  <si>
    <t>PNX6E</t>
  </si>
  <si>
    <t>Ghys</t>
  </si>
  <si>
    <t>Roeland</t>
  </si>
  <si>
    <t>7WGAQ</t>
  </si>
  <si>
    <t>Moklowicz</t>
  </si>
  <si>
    <t>Sophie</t>
  </si>
  <si>
    <t>5GSWV</t>
  </si>
  <si>
    <t>Nguyen</t>
  </si>
  <si>
    <t>Gia Ke Thien</t>
  </si>
  <si>
    <t>C23S8</t>
  </si>
  <si>
    <t>Evrard</t>
  </si>
  <si>
    <t>3RLHM</t>
  </si>
  <si>
    <t>Cloarec</t>
  </si>
  <si>
    <t>Fregant</t>
  </si>
  <si>
    <t>EPMSX</t>
  </si>
  <si>
    <t>Tot /13</t>
  </si>
  <si>
    <t>Conseiller actiris</t>
  </si>
  <si>
    <t>Autre</t>
  </si>
  <si>
    <t>Journée de la formation</t>
  </si>
  <si>
    <t>Ses professeurs !</t>
  </si>
  <si>
    <t>Facebook !</t>
  </si>
  <si>
    <t>Prillard</t>
  </si>
  <si>
    <t>Laura</t>
  </si>
  <si>
    <t>VWKHU</t>
  </si>
  <si>
    <t>/96 .. /100</t>
  </si>
  <si>
    <t>OUI</t>
  </si>
  <si>
    <t>Ecole</t>
  </si>
  <si>
    <t>Remarques</t>
  </si>
  <si>
    <t>NON</t>
  </si>
  <si>
    <t>Réussi ITW ?</t>
  </si>
  <si>
    <t>PE</t>
  </si>
  <si>
    <t>Admis</t>
  </si>
  <si>
    <t>Non admis</t>
  </si>
  <si>
    <t>Félicitations, vous avez réussi l'épreuve des entretiens de sélection. Malheureusement, le nombre de candidats ayant réussi l'épreuve est insuffisant pour débuter la formation le 11 juin. La prochaine formation est reprogrammée à la mi-septembre. Cette date étant assez lointaine, merci de nous confirmer (en cliquant sur le lien de confirmation) que vous maintenez votre inscription pour notre formation. Dans ce cas, votre place sera automatiquement réservée (vous n’aurez donc pas à repasser les tests de sélection).Nous sommes désolés pour ce contretemps et mettons tout en œuvre pour que la formation ait bien lieu en septembre.</t>
  </si>
  <si>
    <t>SMIRNOW</t>
  </si>
  <si>
    <t>Stéphane</t>
  </si>
  <si>
    <t>001</t>
  </si>
  <si>
    <t>DERAS MARTINEZ</t>
  </si>
  <si>
    <t>Juan José</t>
  </si>
  <si>
    <t>020</t>
  </si>
  <si>
    <t>NEGUERUELA GARCIA</t>
  </si>
  <si>
    <t>Haran</t>
  </si>
  <si>
    <t>050</t>
  </si>
  <si>
    <t>GEATER</t>
  </si>
  <si>
    <t>James</t>
  </si>
  <si>
    <t>040</t>
  </si>
  <si>
    <t>DE SAEDELEER</t>
  </si>
  <si>
    <t>037</t>
  </si>
  <si>
    <t>LORAND</t>
  </si>
  <si>
    <t>Jean-François</t>
  </si>
  <si>
    <t>012</t>
  </si>
  <si>
    <t>HESS</t>
  </si>
  <si>
    <t>Gregory</t>
  </si>
  <si>
    <t>019</t>
  </si>
  <si>
    <t>PLISSART</t>
  </si>
  <si>
    <t>Emmanuel</t>
  </si>
  <si>
    <t>049</t>
  </si>
  <si>
    <t>SCARANO</t>
  </si>
  <si>
    <t>Angelo</t>
  </si>
  <si>
    <t>039</t>
  </si>
  <si>
    <t>ROQUES</t>
  </si>
  <si>
    <t>Bruno</t>
  </si>
  <si>
    <t>033</t>
  </si>
  <si>
    <t>FOURNET</t>
  </si>
  <si>
    <t>Jeremy</t>
  </si>
  <si>
    <t>051</t>
  </si>
  <si>
    <t>LIEGEOIS</t>
  </si>
  <si>
    <t>Keavin</t>
  </si>
  <si>
    <t>036</t>
  </si>
  <si>
    <t>RAZAVI</t>
  </si>
  <si>
    <t>Azadeh</t>
  </si>
  <si>
    <t>002</t>
  </si>
  <si>
    <t>GLIK</t>
  </si>
  <si>
    <t>005</t>
  </si>
  <si>
    <t>YAHIAOUI</t>
  </si>
  <si>
    <t>Mohamed</t>
  </si>
  <si>
    <t>014</t>
  </si>
  <si>
    <t>BURON</t>
  </si>
  <si>
    <t>Christine</t>
  </si>
  <si>
    <t>008</t>
  </si>
  <si>
    <t>LEPAGE</t>
  </si>
  <si>
    <t>Benoit</t>
  </si>
  <si>
    <t>041</t>
  </si>
  <si>
    <t>HAMDANI</t>
  </si>
  <si>
    <t>Samir</t>
  </si>
  <si>
    <t>009</t>
  </si>
  <si>
    <t>HUET</t>
  </si>
  <si>
    <t>016</t>
  </si>
  <si>
    <t>NADAL</t>
  </si>
  <si>
    <t>Axel</t>
  </si>
  <si>
    <t>045</t>
  </si>
  <si>
    <t>GÜCLU</t>
  </si>
  <si>
    <t>Nur</t>
  </si>
  <si>
    <t>013</t>
  </si>
  <si>
    <t>Gaëtan</t>
  </si>
  <si>
    <t>035</t>
  </si>
  <si>
    <t>DUNAS</t>
  </si>
  <si>
    <t>Victoria</t>
  </si>
  <si>
    <t>048</t>
  </si>
  <si>
    <t>RIBONNET</t>
  </si>
  <si>
    <t>MACSKA</t>
  </si>
  <si>
    <t>004</t>
  </si>
  <si>
    <t>CAMBIE</t>
  </si>
  <si>
    <t>Marie</t>
  </si>
  <si>
    <t>003</t>
  </si>
  <si>
    <t>RASCAO</t>
  </si>
  <si>
    <t>Grégory</t>
  </si>
  <si>
    <t>044</t>
  </si>
  <si>
    <t>TCHOUDJEN TCHOUTA</t>
  </si>
  <si>
    <t>Camille Didier</t>
  </si>
  <si>
    <t>034</t>
  </si>
  <si>
    <t>LABORD</t>
  </si>
  <si>
    <t>Elisabeth</t>
  </si>
  <si>
    <t>006</t>
  </si>
  <si>
    <t>MAJLESI</t>
  </si>
  <si>
    <t>Rezvanolsadat</t>
  </si>
  <si>
    <t>007</t>
  </si>
  <si>
    <t>CAI</t>
  </si>
  <si>
    <t>Wenhai</t>
  </si>
  <si>
    <t>046</t>
  </si>
  <si>
    <t>NSENGIYUMVA</t>
  </si>
  <si>
    <t>Moïse</t>
  </si>
  <si>
    <t>015</t>
  </si>
  <si>
    <t>BELLY</t>
  </si>
  <si>
    <t>Pascal</t>
  </si>
  <si>
    <t>042</t>
  </si>
  <si>
    <t>LEAL OLLOQUI</t>
  </si>
  <si>
    <t>Nicolas</t>
  </si>
  <si>
    <t>010</t>
  </si>
  <si>
    <t>BADIPI</t>
  </si>
  <si>
    <t>Costa</t>
  </si>
  <si>
    <t>018</t>
  </si>
  <si>
    <t>COOKEN</t>
  </si>
  <si>
    <t>Pauline</t>
  </si>
  <si>
    <t>011</t>
  </si>
  <si>
    <t>LERMAN PUTERMAN</t>
  </si>
  <si>
    <t>Maya</t>
  </si>
  <si>
    <t>047</t>
  </si>
  <si>
    <t>DUTILLEUX</t>
  </si>
  <si>
    <t>Guillaume</t>
  </si>
  <si>
    <t>038</t>
  </si>
  <si>
    <t>GLADYSZ</t>
  </si>
  <si>
    <t>Tomasz</t>
  </si>
  <si>
    <t>017</t>
  </si>
  <si>
    <t>FREYENS</t>
  </si>
  <si>
    <t>Éric</t>
  </si>
  <si>
    <t>023</t>
  </si>
  <si>
    <t>ITW</t>
  </si>
  <si>
    <t>Raison Non / Horraire passage</t>
  </si>
  <si>
    <t>Félicitations, vous accédez à l'entretien individuel qui aura lieu pour vous le jeudi 13 juin à 9h00. Merci d'amener votre portfolio et votre CV (si pas déjà donné) avec vous pour notre entrevue.</t>
  </si>
  <si>
    <t>Félicitations, vous accédez à l'entretien individuel qui aura lieu pour vous le jeudi 13 juin à 9h20. Merci d'amener votre portfolio et votre CV (si pas déjà donné) avec vous pour notre entrevue.</t>
  </si>
  <si>
    <t>Félicitations, vous accédez à l'entretien individuel qui aura lieu pour vous le jeudi 13 juin à 9h40. Merci d'amener votre portfolio et votre CV (si pas déjà donné) avec vous pour notre entrevue.</t>
  </si>
  <si>
    <t>Félicitations, vous accédez à l'entretien individuel qui aura lieu pour vous le jeudi 13 juin à 10h00. Merci d'amener votre portfolio et votre CV (si pas déjà donné) avec vous pour notre entrevue.</t>
  </si>
  <si>
    <t>Félicitations, vous accédez à l'entretien individuel qui aura lieu pour vous le jeudi 13 juin à 10h20. Merci d'amener votre portfolio et votre CV (si pas déjà donné) avec vous pour notre entrevue.</t>
  </si>
  <si>
    <t>Félicitations, vous accédez à l'entretien individuel qui aura lieu pour vous le jeudi 13 juin à 10h40. Merci d'amener votre portfolio et votre CV (si pas déjà donné) avec vous pour notre entrevue.</t>
  </si>
  <si>
    <t>Félicitations, vous accédez à l'entretien individuel qui aura lieu pour vous le jeudi 13 juin à 11h00. Merci d'amener votre portfolio et votre CV (si pas déjà donné) avec vous pour notre entrevue.</t>
  </si>
  <si>
    <t>Félicitations, vous accédez à l'entretien individuel qui aura lieu pour vous le jeudi 13 juin à 11h20. Merci d'amener votre portfolio et votre CV (si pas déjà donné) avec vous pour notre entrevue.</t>
  </si>
  <si>
    <t>Félicitations, vous accédez à l'entretien individuel qui aura lieu pour vous le jeudi 13 juin à 11h40. Merci d'amener votre portfolio et votre CV (si pas déjà donné) avec vous pour notre entrevue.</t>
  </si>
  <si>
    <t>Félicitations, vous accédez à l'entretien individuel qui aura lieu pour vous le jeudi 13 juin à 13h20. Merci d'amener votre portfolio et votre CV (si pas déjà donné) avec vous pour notre entrevue.</t>
  </si>
  <si>
    <t>Félicitations, vous accédez à l'entretien individuel qui aura lieu pour vous le jeudi 13 juin à 13h40. Merci d'amener votre portfolio et votre CV (si pas déjà donné) avec vous pour notre entrevue.</t>
  </si>
  <si>
    <t>Félicitations, vous accédez à l'entretien individuel qui aura lieu pour vous le jeudi 13 juin à 14h00. Merci d'amener votre portfolio et votre CV (si pas déjà donné) avec vous pour notre entrevue.</t>
  </si>
  <si>
    <t>Félicitations, vous accédez à l'entretien individuel qui aura lieu pour vous le jeudi 13 juin à 14h20. Merci d'amener votre portfolio et votre CV (si pas déjà donné) avec vous pour notre entrevue.</t>
  </si>
  <si>
    <t>Félicitations, vous accédez à l'entretien individuel qui aura lieu pour vous le jeudi 13 juin à 14h40. Merci d'amener votre portfolio et votre CV (si pas déjà donné) avec vous pour notre entrevue.</t>
  </si>
  <si>
    <t>Félicitations, vous accédez à l'entretien individuel qui aura lieu pour vous le vendredi 14 juin à 9h00. Merci d'amener votre portfolio et votre CV (si pas déjà donné) avec vous pour notre entrevue.</t>
  </si>
  <si>
    <t>Félicitations, vous accédez à l'entretien individuel qui aura lieu pour vous le vendredi 14 juin à 9h20. Merci d'amener votre portfolio et votre CV (si pas déjà donné) avec vous pour notre entrevue.</t>
  </si>
  <si>
    <t>Félicitations, vous accédez à l'entretien individuel qui aura lieu pour vous le vendredi 14 juin à 9h40. Merci d'amener votre portfolio et votre CV (si pas déjà donné) avec vous pour notre entrevue.</t>
  </si>
  <si>
    <t>Félicitations, vous accédez à l'entretien individuel qui aura lieu pour vous le vendredi 14 juin à 10h00. Merci d'amener votre portfolio et votre CV (si pas déjà donné) avec vous pour notre entrevue.</t>
  </si>
  <si>
    <t>Félicitations, vous accédez à l'entretien individuel qui aura lieu pour vous le vendredi 14 juin à 10h20. Merci d'amener votre portfolio et votre CV (si pas déjà donné) avec vous pour notre entrevue.</t>
  </si>
  <si>
    <t>Félicitations, vous accédez à l'entretien individuel qui aura lieu pour vous le vendredi 14 juin à 10h40. Merci d'amener votre portfolio et votre CV (si pas déjà donné) avec vous pour notre entrevue.</t>
  </si>
  <si>
    <t>Admis/non admis</t>
  </si>
  <si>
    <t>Rdv</t>
  </si>
  <si>
    <t>2020/2021</t>
  </si>
  <si>
    <t>DI NUNZIO</t>
  </si>
  <si>
    <t>Romain</t>
  </si>
  <si>
    <t>GEERINCKX</t>
  </si>
  <si>
    <t>DE ROOSE</t>
  </si>
  <si>
    <t>Benjamin</t>
  </si>
  <si>
    <t>WATTEAUX</t>
  </si>
  <si>
    <t>Lucas</t>
  </si>
  <si>
    <t>GALANTE RODRIGUES</t>
  </si>
  <si>
    <t>Ricardo</t>
  </si>
  <si>
    <t>ZIMMERMAN-DEMAILLY</t>
  </si>
  <si>
    <t>Max</t>
  </si>
  <si>
    <t>NIYIGENA</t>
  </si>
  <si>
    <t>RENDERS</t>
  </si>
  <si>
    <t>Natchez</t>
  </si>
  <si>
    <t>DUBUC</t>
  </si>
  <si>
    <t>Arnaud</t>
  </si>
  <si>
    <t>Edouard</t>
  </si>
  <si>
    <t>Enrique</t>
  </si>
  <si>
    <t>Maria</t>
  </si>
  <si>
    <t>Carolina</t>
  </si>
  <si>
    <t xml:space="preserve">Azadeh </t>
  </si>
  <si>
    <t>DENONCIN</t>
  </si>
  <si>
    <t>MARTINEZ CHICO</t>
  </si>
  <si>
    <t>LAMM</t>
  </si>
  <si>
    <t>TIRADO</t>
  </si>
  <si>
    <t>BEHALAL</t>
  </si>
  <si>
    <t xml:space="preserve">RAZAVI </t>
  </si>
  <si>
    <t>/20</t>
  </si>
  <si>
    <t>Info &amp; culture web</t>
  </si>
  <si>
    <t>Pondéré</t>
  </si>
  <si>
    <t xml:space="preserve"> /20</t>
  </si>
  <si>
    <t>/25</t>
  </si>
  <si>
    <t>/50</t>
  </si>
  <si>
    <t>VICENZI</t>
  </si>
  <si>
    <t>Raphaël</t>
  </si>
  <si>
    <t>CROMBOIS</t>
  </si>
  <si>
    <t>Maxime</t>
  </si>
  <si>
    <t>NICOLAS</t>
  </si>
  <si>
    <t>Marc</t>
  </si>
  <si>
    <t>CHANUT</t>
  </si>
  <si>
    <t>PROST</t>
  </si>
  <si>
    <t>Camille</t>
  </si>
  <si>
    <t>MEHRDAD</t>
  </si>
  <si>
    <t>Bouskoh</t>
  </si>
  <si>
    <t>VASSART</t>
  </si>
  <si>
    <t>Frédérique</t>
  </si>
  <si>
    <t>MVONDO</t>
  </si>
  <si>
    <t>Alix</t>
  </si>
  <si>
    <t>TILLY</t>
  </si>
  <si>
    <t>Jean-Philippe</t>
  </si>
  <si>
    <t>CHOFFAT</t>
  </si>
  <si>
    <t>Julien</t>
  </si>
  <si>
    <t>VAN ERP</t>
  </si>
  <si>
    <t>Désiré</t>
  </si>
  <si>
    <t>SCHATTEN</t>
  </si>
  <si>
    <t>Valérian</t>
  </si>
  <si>
    <t>YESILOGLU</t>
  </si>
  <si>
    <t>Cahit</t>
  </si>
  <si>
    <t>DROSSART</t>
  </si>
  <si>
    <t>Olga</t>
  </si>
  <si>
    <t>RESTUCCIA</t>
  </si>
  <si>
    <t>MARCHAL</t>
  </si>
  <si>
    <t>Olivier</t>
  </si>
  <si>
    <t>MATEKE</t>
  </si>
  <si>
    <t>Arson</t>
  </si>
  <si>
    <t>SANYAL</t>
  </si>
  <si>
    <t>Kamalika</t>
  </si>
  <si>
    <t>BOC</t>
  </si>
  <si>
    <t>Stefan</t>
  </si>
  <si>
    <t>LEJEUNE</t>
  </si>
  <si>
    <t>Jean-Paul</t>
  </si>
  <si>
    <t>VANDERMOUSEN</t>
  </si>
  <si>
    <t>FERREIRA HORTA</t>
  </si>
  <si>
    <t>Manuel</t>
  </si>
  <si>
    <t>GUZZARDI</t>
  </si>
  <si>
    <t>Saverio</t>
  </si>
  <si>
    <t>HAJJEM</t>
  </si>
  <si>
    <t>Amira</t>
  </si>
  <si>
    <t>ALKASIR</t>
  </si>
  <si>
    <t>Karim</t>
  </si>
  <si>
    <t>BONNIN</t>
  </si>
  <si>
    <t>Yann</t>
  </si>
  <si>
    <t>CRUCES GAETE</t>
  </si>
  <si>
    <t>MOULIN</t>
  </si>
  <si>
    <t>Philippe</t>
  </si>
  <si>
    <t>MADRID</t>
  </si>
  <si>
    <t>Jean-Marc</t>
  </si>
  <si>
    <t>HAMEL</t>
  </si>
  <si>
    <t>Taha</t>
  </si>
  <si>
    <t>BEN KADAA</t>
  </si>
  <si>
    <t>Achref</t>
  </si>
  <si>
    <t>NATOUR</t>
  </si>
  <si>
    <t>Housam Aldin</t>
  </si>
  <si>
    <t>HUVENNE</t>
  </si>
  <si>
    <t>Missane</t>
  </si>
  <si>
    <t>VETTESE</t>
  </si>
  <si>
    <t>Sandrine</t>
  </si>
  <si>
    <t>DUFLOS</t>
  </si>
  <si>
    <t>Clara</t>
  </si>
  <si>
    <t>MAIL</t>
  </si>
  <si>
    <t>jfgeerinckx@mac.com</t>
  </si>
  <si>
    <t>watteau.lucas@outlook.fr</t>
  </si>
  <si>
    <t>rgalante94@gmail.com</t>
  </si>
  <si>
    <t>manuelferreirahorta@gmail.com</t>
  </si>
  <si>
    <t>amhajjem@gmail.com</t>
  </si>
  <si>
    <t>job.pro@yann-bonnin.net</t>
  </si>
  <si>
    <t>f3cruz@gmail.com</t>
  </si>
  <si>
    <t>jeremymad@msn.com</t>
  </si>
  <si>
    <t>benkadaaachref@gmail.com</t>
  </si>
  <si>
    <t>okb1970@gmail.com</t>
  </si>
  <si>
    <t>stefan.c.boc@gmail.com</t>
  </si>
  <si>
    <t>jeanpaullejeune015@gmail.com</t>
  </si>
  <si>
    <t>jfgraphisme@gmail.com</t>
  </si>
  <si>
    <t>desire.vanerp@gmail.com</t>
  </si>
  <si>
    <t>v.schatten@hotmail.com</t>
  </si>
  <si>
    <t>efeyesiloglu@hotmail.com</t>
  </si>
  <si>
    <t>natchezzz@hotmail.com</t>
  </si>
  <si>
    <t>arnaud.dubuc@gmail.com</t>
  </si>
  <si>
    <t>kv_liegeois@outlook.be</t>
  </si>
  <si>
    <t>Denoncinedouard@hotmail.be</t>
  </si>
  <si>
    <t>tiradocarolina23@gmail.com</t>
  </si>
  <si>
    <t>azadehrazavi80@gmail.com</t>
  </si>
  <si>
    <t>romain.di.nunzio@gmail.com</t>
  </si>
  <si>
    <t>claara.duflos@gmail.com</t>
  </si>
  <si>
    <t>raphaelvicenzi72@gmail.com</t>
  </si>
  <si>
    <t>lemayalerman@gmail.com</t>
  </si>
  <si>
    <t>vettese.sandrine@gmail.com</t>
  </si>
  <si>
    <t>nicolasmarc97@gmail.com</t>
  </si>
  <si>
    <t>bcj.chanut@gmail.com</t>
  </si>
  <si>
    <t>cprost.com@gmail.com</t>
  </si>
  <si>
    <t>fredvassart@gmail.com</t>
  </si>
  <si>
    <t>jipetilly@me.com</t>
  </si>
  <si>
    <t>benjaminderoose@hotmail.com</t>
  </si>
  <si>
    <t>saverioguzzardi@outlook.fr</t>
  </si>
  <si>
    <t>kareem.alkaseir@gmail.com</t>
  </si>
  <si>
    <t>Philippe.moulin022@hotmail.be</t>
  </si>
  <si>
    <t>hameltaha@gmail.com</t>
  </si>
  <si>
    <t>enrique-19061975@hotmail.com</t>
  </si>
  <si>
    <t>hosaam_natour@hotmail.com</t>
  </si>
  <si>
    <t>missane.agbessi@gmail.com</t>
  </si>
  <si>
    <t>odrossart@gmail.com</t>
  </si>
  <si>
    <t>jemapibe@yahoo.fr</t>
  </si>
  <si>
    <t>omarchal@skynet.be</t>
  </si>
  <si>
    <t>arsontshitshi@gmail.com</t>
  </si>
  <si>
    <t>Kamalikasanyal90@gmail.com</t>
  </si>
  <si>
    <t>choffat.ju@gmail.com</t>
  </si>
  <si>
    <t>maxzimmerman@hotmail.com</t>
  </si>
  <si>
    <t>nygn.marie16@gmail.com</t>
  </si>
  <si>
    <t>maria_lamm@hotmail.com</t>
  </si>
  <si>
    <t>crombois.m@hotmail.com</t>
  </si>
  <si>
    <t>Mehrdad2008b@gmail.com</t>
  </si>
  <si>
    <t>mvondo2alix@hotmail.com</t>
  </si>
  <si>
    <t>Mardi 29 - 9h</t>
  </si>
  <si>
    <t>Mardi 29 - 9h20</t>
  </si>
  <si>
    <t>Mardi 29 - 9h40</t>
  </si>
  <si>
    <t>Mardi 29 - 10h</t>
  </si>
  <si>
    <t>Mardi 29 - 10h40</t>
  </si>
  <si>
    <t>Mardi 29 - 11h20</t>
  </si>
  <si>
    <t>Mardi 29 - 11h40</t>
  </si>
  <si>
    <t>Mardi 29 - 13h20</t>
  </si>
  <si>
    <t>Mardi 29 - 13h40</t>
  </si>
  <si>
    <t>Mardi 29 - 14h00</t>
  </si>
  <si>
    <t>Mardi 29 - 14h20</t>
  </si>
  <si>
    <t>Mardi 29 - 14h40</t>
  </si>
  <si>
    <t>Mardi 29 - 15h00</t>
  </si>
  <si>
    <t>Mardi 29 - 15h20</t>
  </si>
  <si>
    <t>Mardi 29 - 11h00</t>
  </si>
  <si>
    <t>Mardi 29 - 15h40</t>
  </si>
  <si>
    <t>Mercredi 30 - 9h</t>
  </si>
  <si>
    <t>Mercredi 30 - 9h20</t>
  </si>
  <si>
    <t>Mercredi 30 - 9h40</t>
  </si>
  <si>
    <t>Mercredi 30 - 10h</t>
  </si>
  <si>
    <t>Mercredi 30 - 10h40</t>
  </si>
  <si>
    <t>Mercredi 30 - 11h00</t>
  </si>
  <si>
    <t>Mercredi 30 - 11h20</t>
  </si>
  <si>
    <t>Mercredi 30 - 11h40</t>
  </si>
  <si>
    <t>Mercredi 30 - 13h20</t>
  </si>
  <si>
    <t>Mercredi 30 - 13h40</t>
  </si>
  <si>
    <t>Mercredi 30 - 14h00</t>
  </si>
  <si>
    <t>Mercredi 30 - 14h20</t>
  </si>
  <si>
    <t>Mercredi 30 - 14h40</t>
  </si>
  <si>
    <t>Mercredi 30 - 15h00</t>
  </si>
  <si>
    <t>Mercredi 30 - 15h20</t>
  </si>
  <si>
    <t>Mercredi 30 - 15h40</t>
  </si>
  <si>
    <t>G.</t>
  </si>
  <si>
    <t>W.</t>
  </si>
  <si>
    <t>G.R.</t>
  </si>
  <si>
    <t>F.H.</t>
  </si>
  <si>
    <t>H.</t>
  </si>
  <si>
    <t>B.</t>
  </si>
  <si>
    <t>C.G.</t>
  </si>
  <si>
    <t>M.</t>
  </si>
  <si>
    <t>B.K.</t>
  </si>
  <si>
    <t>R.</t>
  </si>
  <si>
    <t>L.</t>
  </si>
  <si>
    <t>V.</t>
  </si>
  <si>
    <t>V.E.</t>
  </si>
  <si>
    <t>S.</t>
  </si>
  <si>
    <t>Y.</t>
  </si>
  <si>
    <t>D.</t>
  </si>
  <si>
    <t>T.</t>
  </si>
  <si>
    <t>D.N.</t>
  </si>
  <si>
    <t>L.P.</t>
  </si>
  <si>
    <t>N.</t>
  </si>
  <si>
    <t>C.</t>
  </si>
  <si>
    <t>P.</t>
  </si>
  <si>
    <t>Absent lors de la sélection (2)</t>
  </si>
  <si>
    <r>
      <t xml:space="preserve">n’est pas classé en ordre utile, mais est placé en </t>
    </r>
    <r>
      <rPr>
        <b/>
        <sz val="12"/>
        <color theme="1"/>
        <rFont val="Times New Roman"/>
        <family val="1"/>
      </rPr>
      <t>réserve (16)</t>
    </r>
  </si>
  <si>
    <r>
      <t xml:space="preserve">est </t>
    </r>
    <r>
      <rPr>
        <b/>
        <sz val="12"/>
        <color theme="1"/>
        <rFont val="Times New Roman"/>
        <family val="1"/>
      </rPr>
      <t>accepté</t>
    </r>
    <r>
      <rPr>
        <sz val="12"/>
        <color theme="1"/>
        <rFont val="Times New Roman"/>
        <family val="1"/>
      </rPr>
      <t xml:space="preserve"> à la formation (1)</t>
    </r>
  </si>
  <si>
    <r>
      <t xml:space="preserve">est </t>
    </r>
    <r>
      <rPr>
        <b/>
        <sz val="12"/>
        <color theme="1"/>
        <rFont val="Times New Roman"/>
        <family val="1"/>
      </rPr>
      <t>réorienté</t>
    </r>
    <r>
      <rPr>
        <sz val="12"/>
        <color theme="1"/>
        <rFont val="Times New Roman"/>
        <family val="1"/>
      </rPr>
      <t xml:space="preserve"> pendant l’entretien vers </t>
    </r>
    <r>
      <rPr>
        <b/>
        <sz val="12"/>
        <color theme="1"/>
        <rFont val="Times New Roman"/>
        <family val="1"/>
      </rPr>
      <t>une autre formation (13)</t>
    </r>
  </si>
  <si>
    <t>possède un niveau perçu comme insuffisant par rapport à la formation (8)</t>
  </si>
  <si>
    <t>n’est pas classé en ordre utile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</si>
</sst>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b/>
      <sz val="11"/>
      <color theme="1"/>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10"/>
      <color theme="1"/>
      <name val="Calibri"/>
      <family val="2"/>
      <scheme val="minor"/>
    </font>
    <font>
      <b/>
      <sz val="11"/>
      <color theme="0"/>
      <name val="Calibri"/>
      <family val="2"/>
      <scheme val="minor"/>
    </font>
    <font>
      <b/>
      <sz val="12"/>
      <color theme="0"/>
      <name val="Calibri"/>
      <family val="2"/>
      <scheme val="minor"/>
    </font>
    <font>
      <sz val="24"/>
      <color theme="1"/>
      <name val="ADAM.CG PRO"/>
      <family val="3"/>
    </font>
    <font>
      <sz val="11"/>
      <name val="Calibri"/>
      <family val="2"/>
      <scheme val="minor"/>
    </font>
    <font>
      <b/>
      <sz val="11"/>
      <name val="Calibri"/>
      <family val="2"/>
      <scheme val="minor"/>
    </font>
    <font>
      <sz val="12"/>
      <color theme="1"/>
      <name val="Calibri"/>
      <family val="2"/>
      <scheme val="minor"/>
    </font>
    <font>
      <sz val="12"/>
      <name val="Calibri"/>
      <family val="2"/>
      <scheme val="minor"/>
    </font>
    <font>
      <b/>
      <sz val="12"/>
      <name val="Calibri"/>
      <family val="2"/>
      <scheme val="minor"/>
    </font>
    <font>
      <b/>
      <sz val="9"/>
      <color rgb="FFC00000"/>
      <name val="Calibri"/>
      <family val="2"/>
      <scheme val="minor"/>
    </font>
    <font>
      <sz val="11"/>
      <color rgb="FF000000"/>
      <name val="Calibri"/>
      <family val="2"/>
      <scheme val="minor"/>
    </font>
    <font>
      <u/>
      <sz val="11"/>
      <color theme="10"/>
      <name val="Calibri"/>
      <family val="2"/>
      <scheme val="minor"/>
    </font>
    <font>
      <sz val="12"/>
      <color theme="1"/>
      <name val="Times New Roman"/>
      <family val="1"/>
    </font>
    <font>
      <b/>
      <sz val="12"/>
      <color theme="1"/>
      <name val="Times New Roman"/>
      <family val="1"/>
    </font>
  </fonts>
  <fills count="7">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66">
    <xf numFmtId="0" fontId="0" fillId="0" borderId="0" xfId="0"/>
    <xf numFmtId="0" fontId="1" fillId="3" borderId="0" xfId="0" applyFont="1" applyFill="1" applyAlignment="1">
      <alignment horizontal="left"/>
    </xf>
    <xf numFmtId="0" fontId="1" fillId="3" borderId="0" xfId="0" applyFont="1" applyFill="1" applyAlignment="1">
      <alignment horizontal="center"/>
    </xf>
    <xf numFmtId="0" fontId="1" fillId="0" borderId="0" xfId="0" applyFont="1" applyFill="1" applyAlignment="1">
      <alignment horizontal="left"/>
    </xf>
    <xf numFmtId="0" fontId="1" fillId="0" borderId="0" xfId="0" applyFont="1" applyFill="1" applyAlignment="1">
      <alignment horizontal="center"/>
    </xf>
    <xf numFmtId="0" fontId="3" fillId="5" borderId="0" xfId="0" applyFont="1" applyFill="1" applyAlignment="1">
      <alignment horizontal="center" vertical="center"/>
    </xf>
    <xf numFmtId="0" fontId="4" fillId="5" borderId="0" xfId="0" applyFont="1" applyFill="1" applyAlignment="1">
      <alignment horizontal="center" vertical="center"/>
    </xf>
    <xf numFmtId="0" fontId="0" fillId="0" borderId="0" xfId="0" applyAlignment="1">
      <alignment horizontal="center"/>
    </xf>
    <xf numFmtId="1" fontId="0" fillId="0" borderId="0" xfId="0" applyNumberForma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164" fontId="5" fillId="0" borderId="0" xfId="0" applyNumberFormat="1" applyFont="1" applyAlignment="1">
      <alignment horizontal="center" vertical="center"/>
    </xf>
    <xf numFmtId="0" fontId="3" fillId="4" borderId="0" xfId="0" applyFont="1" applyFill="1" applyAlignment="1">
      <alignment horizontal="center" vertical="center"/>
    </xf>
    <xf numFmtId="0" fontId="0" fillId="6" borderId="0" xfId="0" applyFill="1"/>
    <xf numFmtId="0" fontId="0" fillId="6" borderId="0" xfId="0" applyFill="1" applyAlignment="1"/>
    <xf numFmtId="0" fontId="0" fillId="0" borderId="0" xfId="0" applyFill="1"/>
    <xf numFmtId="0" fontId="3" fillId="4" borderId="0" xfId="0" applyFont="1" applyFill="1" applyAlignment="1">
      <alignment horizontal="center" vertical="center"/>
    </xf>
    <xf numFmtId="0" fontId="0" fillId="0" borderId="0" xfId="0" applyFill="1" applyAlignment="1">
      <alignment horizontal="center"/>
    </xf>
    <xf numFmtId="0" fontId="8" fillId="0" borderId="0" xfId="0" applyFont="1" applyFill="1" applyAlignment="1">
      <alignment horizontal="center" vertical="center" textRotation="90"/>
    </xf>
    <xf numFmtId="0" fontId="0" fillId="6" borderId="0" xfId="0" applyFill="1" applyAlignment="1">
      <alignment horizontal="center"/>
    </xf>
    <xf numFmtId="0" fontId="0" fillId="4" borderId="0" xfId="0" applyFont="1" applyFill="1" applyAlignment="1">
      <alignment horizontal="center" textRotation="90"/>
    </xf>
    <xf numFmtId="0" fontId="0" fillId="0" borderId="0" xfId="0" applyNumberFormat="1" applyFont="1" applyAlignment="1">
      <alignment horizontal="center"/>
    </xf>
    <xf numFmtId="0" fontId="9" fillId="6" borderId="0" xfId="0" applyFont="1" applyFill="1" applyAlignment="1"/>
    <xf numFmtId="0" fontId="1" fillId="0" borderId="0" xfId="0" applyFont="1" applyBorder="1" applyAlignment="1">
      <alignment horizontal="left" wrapText="1"/>
    </xf>
    <xf numFmtId="0" fontId="10" fillId="0" borderId="0" xfId="0" applyFont="1" applyFill="1" applyBorder="1"/>
    <xf numFmtId="0" fontId="11" fillId="0" borderId="0" xfId="0" applyFont="1" applyFill="1" applyBorder="1" applyAlignment="1">
      <alignment horizontal="left" wrapText="1"/>
    </xf>
    <xf numFmtId="0" fontId="10" fillId="0" borderId="0" xfId="0" applyFont="1" applyFill="1" applyBorder="1" applyAlignment="1">
      <alignment horizontal="center"/>
    </xf>
    <xf numFmtId="0" fontId="12" fillId="0" borderId="0" xfId="0" applyFont="1" applyBorder="1" applyAlignment="1">
      <alignment horizontal="left" wrapText="1"/>
    </xf>
    <xf numFmtId="0" fontId="13" fillId="0" borderId="0" xfId="0" applyFont="1" applyFill="1" applyBorder="1" applyAlignment="1">
      <alignment horizontal="left" wrapText="1"/>
    </xf>
    <xf numFmtId="0" fontId="0" fillId="0" borderId="0" xfId="0" applyNumberFormat="1" applyFont="1"/>
    <xf numFmtId="14" fontId="6" fillId="0" borderId="0" xfId="0" applyNumberFormat="1" applyFont="1" applyBorder="1" applyAlignment="1">
      <alignment horizontal="center" wrapText="1"/>
    </xf>
    <xf numFmtId="0" fontId="7" fillId="0" borderId="0" xfId="0" applyFont="1" applyFill="1" applyAlignment="1">
      <alignment horizontal="center"/>
    </xf>
    <xf numFmtId="0" fontId="1" fillId="0" borderId="0" xfId="0" applyFont="1" applyFill="1"/>
    <xf numFmtId="164" fontId="0" fillId="0" borderId="0" xfId="0" applyNumberFormat="1" applyFill="1" applyAlignment="1">
      <alignment horizontal="center"/>
    </xf>
    <xf numFmtId="14" fontId="6" fillId="0" borderId="0" xfId="0" applyNumberFormat="1" applyFont="1" applyFill="1" applyBorder="1" applyAlignment="1">
      <alignment horizontal="center" wrapText="1"/>
    </xf>
    <xf numFmtId="0" fontId="14" fillId="0" borderId="0" xfId="0" applyFont="1" applyFill="1" applyAlignment="1">
      <alignment horizontal="center" vertical="center" textRotation="90"/>
    </xf>
    <xf numFmtId="0" fontId="3" fillId="4" borderId="0" xfId="0" applyFont="1" applyFill="1" applyAlignment="1">
      <alignment horizontal="center" vertical="center"/>
    </xf>
    <xf numFmtId="0" fontId="3" fillId="0" borderId="0" xfId="0" applyFont="1" applyFill="1" applyAlignment="1">
      <alignment horizontal="center" vertical="center"/>
    </xf>
    <xf numFmtId="0" fontId="11" fillId="0" borderId="0" xfId="0" applyFont="1" applyFill="1" applyBorder="1"/>
    <xf numFmtId="0" fontId="2" fillId="2" borderId="0" xfId="0" applyFont="1" applyFill="1" applyAlignment="1">
      <alignment horizontal="center"/>
    </xf>
    <xf numFmtId="0" fontId="3" fillId="4" borderId="0" xfId="0" applyFont="1" applyFill="1" applyAlignment="1">
      <alignment horizontal="center" vertical="center"/>
    </xf>
    <xf numFmtId="0" fontId="0" fillId="0" borderId="0" xfId="0" applyFont="1" applyFill="1" applyAlignment="1">
      <alignment horizontal="center" textRotation="90"/>
    </xf>
    <xf numFmtId="164" fontId="15" fillId="0" borderId="0" xfId="0" applyNumberFormat="1" applyFont="1" applyAlignment="1">
      <alignment horizontal="center" vertical="center"/>
    </xf>
    <xf numFmtId="0" fontId="2" fillId="2" borderId="0" xfId="0" applyFont="1" applyFill="1" applyAlignment="1">
      <alignment horizontal="center"/>
    </xf>
    <xf numFmtId="0" fontId="3" fillId="4" borderId="0" xfId="0" applyFont="1" applyFill="1" applyAlignment="1">
      <alignment horizontal="center" vertical="center"/>
    </xf>
    <xf numFmtId="0" fontId="3" fillId="4" borderId="0" xfId="0" applyFont="1" applyFill="1" applyAlignment="1">
      <alignment horizontal="center" vertical="center"/>
    </xf>
    <xf numFmtId="0" fontId="16" fillId="0" borderId="0" xfId="0" applyFont="1" applyAlignment="1">
      <alignment vertical="center"/>
    </xf>
    <xf numFmtId="49" fontId="0" fillId="0" borderId="0" xfId="0" applyNumberFormat="1" applyFont="1" applyAlignment="1">
      <alignment horizontal="center"/>
    </xf>
    <xf numFmtId="49" fontId="0" fillId="0" borderId="0" xfId="0" applyNumberFormat="1" applyAlignment="1">
      <alignment horizontal="center"/>
    </xf>
    <xf numFmtId="49" fontId="10" fillId="0" borderId="0" xfId="0" applyNumberFormat="1" applyFont="1" applyFill="1" applyBorder="1" applyAlignment="1">
      <alignment horizontal="center"/>
    </xf>
    <xf numFmtId="0" fontId="3" fillId="4" borderId="0" xfId="0" applyFont="1" applyFill="1" applyAlignment="1">
      <alignment vertical="center"/>
    </xf>
    <xf numFmtId="164" fontId="3" fillId="0" borderId="0" xfId="0" applyNumberFormat="1" applyFont="1" applyAlignment="1">
      <alignment horizontal="center" vertical="center"/>
    </xf>
    <xf numFmtId="0" fontId="3" fillId="4" borderId="0" xfId="0" applyFont="1" applyFill="1" applyAlignment="1">
      <alignment horizontal="center" vertical="center"/>
    </xf>
    <xf numFmtId="0" fontId="3" fillId="4" borderId="0" xfId="0" applyFont="1" applyFill="1" applyAlignment="1">
      <alignment horizontal="center" vertical="center"/>
    </xf>
    <xf numFmtId="0" fontId="0" fillId="0" borderId="0" xfId="0" applyFont="1" applyFill="1" applyAlignment="1">
      <alignment horizontal="left"/>
    </xf>
    <xf numFmtId="14" fontId="6" fillId="0" borderId="0" xfId="0" applyNumberFormat="1" applyFont="1" applyFill="1" applyAlignment="1">
      <alignment horizontal="center"/>
    </xf>
    <xf numFmtId="0" fontId="6" fillId="0" borderId="0" xfId="0" applyFont="1" applyFill="1" applyAlignment="1">
      <alignment horizontal="center"/>
    </xf>
    <xf numFmtId="1" fontId="6" fillId="0" borderId="0" xfId="0" applyNumberFormat="1" applyFont="1" applyAlignment="1">
      <alignment horizontal="center"/>
    </xf>
    <xf numFmtId="0" fontId="1" fillId="0" borderId="0" xfId="0" applyFont="1"/>
    <xf numFmtId="14" fontId="6" fillId="0" borderId="0" xfId="0" applyNumberFormat="1" applyFont="1" applyAlignment="1">
      <alignment horizontal="center"/>
    </xf>
    <xf numFmtId="49" fontId="17" fillId="0" borderId="0" xfId="1" applyNumberFormat="1" applyAlignment="1">
      <alignment horizontal="center"/>
    </xf>
    <xf numFmtId="0" fontId="17" fillId="0" borderId="0" xfId="1" applyAlignment="1">
      <alignment horizontal="center"/>
    </xf>
    <xf numFmtId="49" fontId="17" fillId="0" borderId="0" xfId="1" applyNumberFormat="1" applyFill="1" applyBorder="1" applyAlignment="1">
      <alignment horizontal="center"/>
    </xf>
    <xf numFmtId="0" fontId="17" fillId="0" borderId="0" xfId="1" applyFill="1" applyAlignment="1">
      <alignment horizontal="center"/>
    </xf>
    <xf numFmtId="0" fontId="2" fillId="2" borderId="0" xfId="0" applyFont="1" applyFill="1" applyAlignment="1">
      <alignment horizontal="center"/>
    </xf>
    <xf numFmtId="0" fontId="3" fillId="4" borderId="0" xfId="0" applyFont="1" applyFill="1" applyAlignment="1">
      <alignment horizontal="center" vertical="center"/>
    </xf>
  </cellXfs>
  <cellStyles count="2">
    <cellStyle name="Lien hypertexte" xfId="1" builtinId="8"/>
    <cellStyle name="Normal" xfId="0" builtinId="0"/>
  </cellStyles>
  <dxfs count="60">
    <dxf>
      <font>
        <b/>
        <i val="0"/>
        <color theme="0"/>
      </font>
      <fill>
        <patternFill>
          <bgColor rgb="FFF5387F"/>
        </patternFill>
      </fill>
    </dxf>
    <dxf>
      <font>
        <b/>
        <i val="0"/>
        <color theme="0"/>
      </font>
      <fill>
        <patternFill>
          <bgColor rgb="FFF5387F"/>
        </patternFill>
      </fill>
    </dxf>
    <dxf>
      <font>
        <b/>
        <i val="0"/>
        <color theme="0"/>
      </font>
      <fill>
        <patternFill>
          <bgColor rgb="FF55B5E0"/>
        </patternFill>
      </fill>
    </dxf>
    <dxf>
      <font>
        <b/>
        <i val="0"/>
        <color theme="0"/>
      </font>
      <fill>
        <patternFill>
          <bgColor rgb="FF55B5E0"/>
        </patternFill>
      </fill>
    </dxf>
    <dxf>
      <font>
        <b/>
        <i val="0"/>
        <color theme="0"/>
      </font>
      <fill>
        <patternFill>
          <bgColor rgb="FFF5387F"/>
        </patternFill>
      </fill>
    </dxf>
    <dxf>
      <font>
        <b/>
        <i val="0"/>
        <color theme="0"/>
      </font>
      <fill>
        <patternFill>
          <bgColor rgb="FFF5387F"/>
        </patternFill>
      </fill>
    </dxf>
    <dxf>
      <font>
        <b/>
        <i val="0"/>
        <color theme="0"/>
      </font>
      <fill>
        <patternFill>
          <bgColor rgb="FF55B5E0"/>
        </patternFill>
      </fill>
    </dxf>
    <dxf>
      <font>
        <b/>
        <i val="0"/>
        <color theme="0"/>
      </font>
      <fill>
        <patternFill>
          <bgColor rgb="FF55B5E0"/>
        </patternFill>
      </fill>
    </dxf>
    <dxf>
      <font>
        <b/>
        <i val="0"/>
        <color theme="0"/>
      </font>
      <fill>
        <patternFill>
          <bgColor rgb="FFF5387F"/>
        </patternFill>
      </fill>
    </dxf>
    <dxf>
      <font>
        <b/>
        <i val="0"/>
        <color theme="0"/>
      </font>
      <fill>
        <patternFill>
          <bgColor rgb="FFF5387F"/>
        </patternFill>
      </fill>
    </dxf>
    <dxf>
      <font>
        <b/>
        <i val="0"/>
        <color theme="0"/>
      </font>
      <fill>
        <patternFill>
          <bgColor rgb="FF55B5E0"/>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5387F"/>
        </patternFill>
      </fill>
    </dxf>
    <dxf>
      <font>
        <b/>
        <i val="0"/>
        <color theme="0"/>
      </font>
      <fill>
        <patternFill>
          <bgColor rgb="FF55B5E0"/>
        </patternFill>
      </fill>
    </dxf>
  </dxfs>
  <tableStyles count="0" defaultTableStyle="TableStyleMedium9" defaultPivotStyle="PivotStyleLight16"/>
  <colors>
    <mruColors>
      <color rgb="FFF945A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268941</xdr:colOff>
      <xdr:row>1</xdr:row>
      <xdr:rowOff>89647</xdr:rowOff>
    </xdr:from>
    <xdr:to>
      <xdr:col>15</xdr:col>
      <xdr:colOff>1228878</xdr:colOff>
      <xdr:row>7</xdr:row>
      <xdr:rowOff>107427</xdr:rowOff>
    </xdr:to>
    <xdr:pic>
      <xdr:nvPicPr>
        <xdr:cNvPr id="4" name="Image 3"/>
        <xdr:cNvPicPr/>
      </xdr:nvPicPr>
      <xdr:blipFill>
        <a:blip xmlns:r="http://schemas.openxmlformats.org/officeDocument/2006/relationships" r:embed="rId1"/>
        <a:stretch>
          <a:fillRect/>
        </a:stretch>
      </xdr:blipFill>
      <xdr:spPr>
        <a:xfrm>
          <a:off x="5087470" y="280147"/>
          <a:ext cx="5760720" cy="11607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fgraphisme@gmail.com" TargetMode="External"/><Relationship Id="rId18" Type="http://schemas.openxmlformats.org/officeDocument/2006/relationships/hyperlink" Target="mailto:arnaud.dubuc@gmail.com" TargetMode="External"/><Relationship Id="rId26" Type="http://schemas.openxmlformats.org/officeDocument/2006/relationships/hyperlink" Target="mailto:lemayalerman@gmail.com" TargetMode="External"/><Relationship Id="rId39" Type="http://schemas.openxmlformats.org/officeDocument/2006/relationships/hyperlink" Target="mailto:hosaam_natour@hotmail.com" TargetMode="External"/><Relationship Id="rId21" Type="http://schemas.openxmlformats.org/officeDocument/2006/relationships/hyperlink" Target="mailto:tiradocarolina23@gmail.com" TargetMode="External"/><Relationship Id="rId34" Type="http://schemas.openxmlformats.org/officeDocument/2006/relationships/hyperlink" Target="mailto:saverioguzzardi@outlook.fr" TargetMode="External"/><Relationship Id="rId42" Type="http://schemas.openxmlformats.org/officeDocument/2006/relationships/hyperlink" Target="mailto:jemapibe@yahoo.fr" TargetMode="External"/><Relationship Id="rId47" Type="http://schemas.openxmlformats.org/officeDocument/2006/relationships/hyperlink" Target="mailto:maxzimmerman@hotmail.com" TargetMode="External"/><Relationship Id="rId50" Type="http://schemas.openxmlformats.org/officeDocument/2006/relationships/hyperlink" Target="mailto:crombois.m@hotmail.com" TargetMode="External"/><Relationship Id="rId7" Type="http://schemas.openxmlformats.org/officeDocument/2006/relationships/hyperlink" Target="mailto:f3cruz@gmail.com" TargetMode="External"/><Relationship Id="rId2" Type="http://schemas.openxmlformats.org/officeDocument/2006/relationships/hyperlink" Target="mailto:watteau.lucas@outlook.fr" TargetMode="External"/><Relationship Id="rId16" Type="http://schemas.openxmlformats.org/officeDocument/2006/relationships/hyperlink" Target="mailto:efeyesiloglu@hotmail.com" TargetMode="External"/><Relationship Id="rId29" Type="http://schemas.openxmlformats.org/officeDocument/2006/relationships/hyperlink" Target="mailto:bcj.chanut@gmail.com" TargetMode="External"/><Relationship Id="rId11" Type="http://schemas.openxmlformats.org/officeDocument/2006/relationships/hyperlink" Target="mailto:stefan.c.boc@gmail.com" TargetMode="External"/><Relationship Id="rId24" Type="http://schemas.openxmlformats.org/officeDocument/2006/relationships/hyperlink" Target="mailto:claara.duflos@gmail.com" TargetMode="External"/><Relationship Id="rId32" Type="http://schemas.openxmlformats.org/officeDocument/2006/relationships/hyperlink" Target="mailto:jipetilly@me.com" TargetMode="External"/><Relationship Id="rId37" Type="http://schemas.openxmlformats.org/officeDocument/2006/relationships/hyperlink" Target="mailto:hameltaha@gmail.com" TargetMode="External"/><Relationship Id="rId40" Type="http://schemas.openxmlformats.org/officeDocument/2006/relationships/hyperlink" Target="mailto:missane.agbessi@gmail.com" TargetMode="External"/><Relationship Id="rId45" Type="http://schemas.openxmlformats.org/officeDocument/2006/relationships/hyperlink" Target="mailto:Kamalikasanyal90@gmail.com" TargetMode="External"/><Relationship Id="rId53" Type="http://schemas.openxmlformats.org/officeDocument/2006/relationships/printerSettings" Target="../printerSettings/printerSettings1.bin"/><Relationship Id="rId5" Type="http://schemas.openxmlformats.org/officeDocument/2006/relationships/hyperlink" Target="mailto:amhajjem@gmail.com" TargetMode="External"/><Relationship Id="rId10" Type="http://schemas.openxmlformats.org/officeDocument/2006/relationships/hyperlink" Target="mailto:okb1970@gmail.com" TargetMode="External"/><Relationship Id="rId19" Type="http://schemas.openxmlformats.org/officeDocument/2006/relationships/hyperlink" Target="mailto:kv_liegeois@outlook.be" TargetMode="External"/><Relationship Id="rId31" Type="http://schemas.openxmlformats.org/officeDocument/2006/relationships/hyperlink" Target="mailto:fredvassart@gmail.com" TargetMode="External"/><Relationship Id="rId44" Type="http://schemas.openxmlformats.org/officeDocument/2006/relationships/hyperlink" Target="mailto:arsontshitshi@gmail.com" TargetMode="External"/><Relationship Id="rId52" Type="http://schemas.openxmlformats.org/officeDocument/2006/relationships/hyperlink" Target="mailto:mvondo2alix@hotmail.com" TargetMode="External"/><Relationship Id="rId4" Type="http://schemas.openxmlformats.org/officeDocument/2006/relationships/hyperlink" Target="mailto:manuelferreirahorta@gmail.com" TargetMode="External"/><Relationship Id="rId9" Type="http://schemas.openxmlformats.org/officeDocument/2006/relationships/hyperlink" Target="mailto:benkadaaachref@gmail.com" TargetMode="External"/><Relationship Id="rId14" Type="http://schemas.openxmlformats.org/officeDocument/2006/relationships/hyperlink" Target="mailto:desire.vanerp@gmail.com" TargetMode="External"/><Relationship Id="rId22" Type="http://schemas.openxmlformats.org/officeDocument/2006/relationships/hyperlink" Target="mailto:azadehrazavi80@gmail.com" TargetMode="External"/><Relationship Id="rId27" Type="http://schemas.openxmlformats.org/officeDocument/2006/relationships/hyperlink" Target="mailto:vettese.sandrine@gmail.com" TargetMode="External"/><Relationship Id="rId30" Type="http://schemas.openxmlformats.org/officeDocument/2006/relationships/hyperlink" Target="mailto:cprost.com@gmail.com" TargetMode="External"/><Relationship Id="rId35" Type="http://schemas.openxmlformats.org/officeDocument/2006/relationships/hyperlink" Target="mailto:kareem.alkaseir@gmail.com" TargetMode="External"/><Relationship Id="rId43" Type="http://schemas.openxmlformats.org/officeDocument/2006/relationships/hyperlink" Target="mailto:omarchal@skynet.be" TargetMode="External"/><Relationship Id="rId48" Type="http://schemas.openxmlformats.org/officeDocument/2006/relationships/hyperlink" Target="mailto:nygn.marie16@gmail.com" TargetMode="External"/><Relationship Id="rId8" Type="http://schemas.openxmlformats.org/officeDocument/2006/relationships/hyperlink" Target="mailto:jeremymad@msn.com" TargetMode="External"/><Relationship Id="rId51" Type="http://schemas.openxmlformats.org/officeDocument/2006/relationships/hyperlink" Target="mailto:Mehrdad2008b@gmail.com" TargetMode="External"/><Relationship Id="rId3" Type="http://schemas.openxmlformats.org/officeDocument/2006/relationships/hyperlink" Target="mailto:rgalante94@gmail.com" TargetMode="External"/><Relationship Id="rId12" Type="http://schemas.openxmlformats.org/officeDocument/2006/relationships/hyperlink" Target="mailto:jeanpaullejeune015@gmail.com" TargetMode="External"/><Relationship Id="rId17" Type="http://schemas.openxmlformats.org/officeDocument/2006/relationships/hyperlink" Target="mailto:natchezzz@hotmail.com" TargetMode="External"/><Relationship Id="rId25" Type="http://schemas.openxmlformats.org/officeDocument/2006/relationships/hyperlink" Target="mailto:raphaelvicenzi72@gmail.com" TargetMode="External"/><Relationship Id="rId33" Type="http://schemas.openxmlformats.org/officeDocument/2006/relationships/hyperlink" Target="mailto:benjaminderoose@hotmail.com" TargetMode="External"/><Relationship Id="rId38" Type="http://schemas.openxmlformats.org/officeDocument/2006/relationships/hyperlink" Target="mailto:enrique-19061975@hotmail.com" TargetMode="External"/><Relationship Id="rId46" Type="http://schemas.openxmlformats.org/officeDocument/2006/relationships/hyperlink" Target="mailto:choffat.ju@gmail.com" TargetMode="External"/><Relationship Id="rId20" Type="http://schemas.openxmlformats.org/officeDocument/2006/relationships/hyperlink" Target="mailto:Denoncinedouard@hotmail.be" TargetMode="External"/><Relationship Id="rId41" Type="http://schemas.openxmlformats.org/officeDocument/2006/relationships/hyperlink" Target="mailto:odrossart@gmail.com" TargetMode="External"/><Relationship Id="rId54" Type="http://schemas.openxmlformats.org/officeDocument/2006/relationships/drawing" Target="../drawings/drawing1.xml"/><Relationship Id="rId1" Type="http://schemas.openxmlformats.org/officeDocument/2006/relationships/hyperlink" Target="mailto:jfgeerinckx@mac.com" TargetMode="External"/><Relationship Id="rId6" Type="http://schemas.openxmlformats.org/officeDocument/2006/relationships/hyperlink" Target="mailto:job.pro@yann-bonnin.net" TargetMode="External"/><Relationship Id="rId15" Type="http://schemas.openxmlformats.org/officeDocument/2006/relationships/hyperlink" Target="mailto:v.schatten@hotmail.com" TargetMode="External"/><Relationship Id="rId23" Type="http://schemas.openxmlformats.org/officeDocument/2006/relationships/hyperlink" Target="mailto:romain.di.nunzio@gmail.com" TargetMode="External"/><Relationship Id="rId28" Type="http://schemas.openxmlformats.org/officeDocument/2006/relationships/hyperlink" Target="mailto:nicolasmarc97@gmail.com" TargetMode="External"/><Relationship Id="rId36" Type="http://schemas.openxmlformats.org/officeDocument/2006/relationships/hyperlink" Target="mailto:Philippe.moulin022@hotmail.be" TargetMode="External"/><Relationship Id="rId49" Type="http://schemas.openxmlformats.org/officeDocument/2006/relationships/hyperlink" Target="mailto:maria_lamm@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55"/>
  <sheetViews>
    <sheetView topLeftCell="D40" zoomScale="115" zoomScaleNormal="115" workbookViewId="0">
      <selection activeCell="B15" sqref="B15:D46"/>
    </sheetView>
  </sheetViews>
  <sheetFormatPr baseColWidth="10" defaultRowHeight="15" x14ac:dyDescent="0.25"/>
  <cols>
    <col min="1" max="1" width="3.42578125" bestFit="1" customWidth="1"/>
    <col min="2" max="2" width="4.140625" bestFit="1" customWidth="1"/>
    <col min="3" max="3" width="25.85546875" customWidth="1"/>
    <col min="4" max="4" width="20" customWidth="1"/>
    <col min="5" max="5" width="35.140625" style="7" customWidth="1"/>
    <col min="6" max="6" width="10.7109375" style="7" bestFit="1" customWidth="1"/>
    <col min="7" max="7" width="4.42578125" bestFit="1" customWidth="1"/>
    <col min="8" max="8" width="6.5703125" bestFit="1" customWidth="1"/>
    <col min="9" max="9" width="6.5703125" customWidth="1"/>
    <col min="10" max="10" width="6.42578125" customWidth="1"/>
    <col min="11" max="12" width="7.28515625" customWidth="1"/>
    <col min="13" max="13" width="7.7109375" customWidth="1"/>
    <col min="14" max="14" width="10.140625" customWidth="1"/>
    <col min="15" max="15" width="5.28515625" bestFit="1" customWidth="1"/>
    <col min="16" max="16" width="25.7109375" customWidth="1"/>
    <col min="17" max="17" width="15.5703125" customWidth="1"/>
    <col min="18" max="18" width="10.5703125" customWidth="1"/>
    <col min="19" max="19" width="58.28515625" style="17" customWidth="1"/>
    <col min="20" max="20" width="61.140625" style="17" bestFit="1" customWidth="1"/>
    <col min="21" max="21" width="20.7109375" style="17" customWidth="1"/>
    <col min="24" max="24" width="16.28515625" bestFit="1" customWidth="1"/>
    <col min="25" max="25" width="12.5703125" bestFit="1" customWidth="1"/>
    <col min="26" max="26" width="15.42578125" customWidth="1"/>
    <col min="28" max="28" width="14.7109375" customWidth="1"/>
    <col min="30" max="30" width="13.5703125" customWidth="1"/>
    <col min="31" max="31" width="15" customWidth="1"/>
    <col min="32" max="32" width="13.42578125" customWidth="1"/>
  </cols>
  <sheetData>
    <row r="1" spans="1:41" x14ac:dyDescent="0.25">
      <c r="A1" s="13"/>
      <c r="B1" s="13"/>
      <c r="C1" s="13"/>
      <c r="D1" s="13"/>
      <c r="E1" s="19"/>
      <c r="F1" s="19"/>
      <c r="G1" s="13"/>
      <c r="H1" s="13"/>
      <c r="I1" s="13"/>
      <c r="J1" s="13"/>
      <c r="K1" s="13"/>
      <c r="L1" s="13"/>
      <c r="M1" s="13"/>
      <c r="N1" s="13"/>
      <c r="O1" s="13"/>
      <c r="P1" s="13"/>
      <c r="Q1" s="13"/>
      <c r="R1" s="13"/>
    </row>
    <row r="2" spans="1:41" x14ac:dyDescent="0.25">
      <c r="A2" s="13"/>
      <c r="B2" s="13"/>
      <c r="C2" s="13"/>
      <c r="D2" s="13"/>
      <c r="E2" s="19"/>
      <c r="F2" s="19"/>
      <c r="G2" s="13"/>
      <c r="H2" s="13"/>
      <c r="I2" s="13"/>
      <c r="J2" s="13"/>
      <c r="K2" s="13"/>
      <c r="L2" s="13"/>
      <c r="M2" s="13"/>
      <c r="N2" s="13"/>
      <c r="O2" s="13"/>
      <c r="P2" s="13"/>
      <c r="Q2" s="13"/>
      <c r="R2" s="13"/>
    </row>
    <row r="3" spans="1:41" x14ac:dyDescent="0.25">
      <c r="A3" s="13"/>
      <c r="B3" s="13"/>
      <c r="C3" s="13"/>
      <c r="D3" s="13"/>
      <c r="E3" s="19"/>
      <c r="F3" s="19"/>
      <c r="G3" s="13"/>
      <c r="H3" s="13"/>
      <c r="I3" s="13"/>
      <c r="J3" s="13"/>
      <c r="K3" s="13"/>
      <c r="L3" s="13"/>
      <c r="M3" s="13"/>
      <c r="N3" s="13"/>
      <c r="O3" s="13"/>
      <c r="P3" s="13"/>
      <c r="Q3" s="13"/>
      <c r="R3" s="13"/>
    </row>
    <row r="4" spans="1:41" x14ac:dyDescent="0.25">
      <c r="A4" s="13"/>
      <c r="B4" s="13"/>
      <c r="C4" s="13"/>
      <c r="D4" s="13"/>
      <c r="E4" s="19"/>
      <c r="F4" s="19"/>
      <c r="G4" s="13"/>
      <c r="H4" s="13"/>
      <c r="I4" s="13"/>
      <c r="J4" s="13"/>
      <c r="K4" s="13"/>
      <c r="L4" s="13"/>
      <c r="M4" s="13"/>
      <c r="N4" s="13"/>
      <c r="O4" s="13"/>
      <c r="P4" s="13"/>
      <c r="Q4" s="13"/>
      <c r="R4" s="13"/>
    </row>
    <row r="5" spans="1:41" x14ac:dyDescent="0.25">
      <c r="A5" s="13"/>
      <c r="B5" s="13"/>
      <c r="C5" s="13"/>
      <c r="D5" s="13"/>
      <c r="E5" s="19"/>
      <c r="F5" s="19"/>
      <c r="G5" s="13"/>
      <c r="H5" s="13"/>
      <c r="I5" s="13"/>
      <c r="J5" s="13"/>
      <c r="K5" s="13"/>
      <c r="L5" s="13"/>
      <c r="M5" s="13"/>
      <c r="N5" s="13"/>
      <c r="O5" s="13"/>
      <c r="P5" s="13"/>
      <c r="Q5" s="13"/>
      <c r="R5" s="13"/>
    </row>
    <row r="6" spans="1:41" x14ac:dyDescent="0.25">
      <c r="A6" s="13"/>
      <c r="B6" s="13"/>
      <c r="C6" s="13"/>
      <c r="D6" s="13"/>
      <c r="E6" s="19"/>
      <c r="F6" s="19"/>
      <c r="G6" s="13"/>
      <c r="H6" s="13"/>
      <c r="I6" s="13"/>
      <c r="J6" s="13"/>
      <c r="K6" s="13"/>
      <c r="L6" s="13"/>
      <c r="M6" s="13"/>
      <c r="N6" s="13"/>
      <c r="O6" s="13"/>
      <c r="P6" s="13"/>
      <c r="Q6" s="13"/>
      <c r="R6" s="13"/>
    </row>
    <row r="7" spans="1:41" x14ac:dyDescent="0.25">
      <c r="A7" s="13"/>
      <c r="B7" s="13"/>
      <c r="C7" s="13"/>
      <c r="D7" s="13"/>
      <c r="E7" s="19"/>
      <c r="F7" s="19"/>
      <c r="G7" s="13"/>
      <c r="H7" s="13"/>
      <c r="I7" s="13"/>
      <c r="J7" s="13"/>
      <c r="K7" s="13"/>
      <c r="L7" s="13"/>
      <c r="M7" s="13"/>
      <c r="N7" s="13"/>
      <c r="O7" s="13"/>
      <c r="P7" s="13"/>
      <c r="Q7" s="13"/>
      <c r="R7" s="13"/>
    </row>
    <row r="8" spans="1:41" x14ac:dyDescent="0.25">
      <c r="A8" s="13"/>
      <c r="B8" s="13"/>
      <c r="C8" s="13"/>
      <c r="D8" s="13"/>
      <c r="E8" s="19"/>
      <c r="F8" s="19"/>
      <c r="G8" s="13"/>
      <c r="H8" s="13"/>
      <c r="I8" s="13"/>
      <c r="J8" s="13"/>
      <c r="K8" s="13"/>
      <c r="L8" s="13"/>
      <c r="M8" s="13"/>
      <c r="N8" s="13"/>
      <c r="O8" s="13"/>
      <c r="P8" s="13"/>
      <c r="Q8" s="13"/>
      <c r="R8" s="13"/>
    </row>
    <row r="9" spans="1:41" x14ac:dyDescent="0.25">
      <c r="A9" s="13"/>
      <c r="B9" s="13"/>
      <c r="C9" s="13"/>
      <c r="D9" s="13"/>
      <c r="E9" s="19"/>
      <c r="F9" s="19"/>
      <c r="G9" s="13"/>
      <c r="H9" s="13"/>
      <c r="I9" s="13"/>
      <c r="J9" s="13"/>
      <c r="K9" s="13"/>
      <c r="L9" s="13"/>
      <c r="M9" s="13"/>
      <c r="N9" s="13"/>
      <c r="O9" s="13"/>
      <c r="P9" s="13"/>
      <c r="Q9" s="13"/>
      <c r="R9" s="13"/>
    </row>
    <row r="10" spans="1:41" x14ac:dyDescent="0.25">
      <c r="A10" s="13"/>
      <c r="B10" s="13"/>
      <c r="C10" s="13"/>
      <c r="D10" s="13"/>
      <c r="E10" s="19"/>
      <c r="F10" s="19"/>
      <c r="G10" s="13"/>
      <c r="H10" s="13"/>
      <c r="I10" s="13"/>
      <c r="J10" s="13"/>
      <c r="K10" s="13"/>
      <c r="L10" s="13"/>
      <c r="M10" s="13"/>
      <c r="N10" s="13"/>
      <c r="O10" s="13"/>
      <c r="P10" s="13"/>
      <c r="Q10" s="13"/>
      <c r="R10" s="13"/>
    </row>
    <row r="11" spans="1:41" ht="30.75" x14ac:dyDescent="0.35">
      <c r="A11" s="14"/>
      <c r="B11" s="14"/>
      <c r="C11" s="22" t="s">
        <v>288</v>
      </c>
      <c r="D11" s="14"/>
      <c r="E11" s="19"/>
      <c r="F11" s="19"/>
      <c r="G11" s="14"/>
      <c r="H11" s="64"/>
      <c r="I11" s="64"/>
      <c r="J11" s="64"/>
      <c r="K11" s="64"/>
      <c r="L11" s="64"/>
      <c r="M11" s="64"/>
      <c r="N11" s="64"/>
      <c r="O11" s="64"/>
      <c r="P11" s="64"/>
      <c r="Q11" s="64"/>
      <c r="R11" s="39"/>
    </row>
    <row r="12" spans="1:41" x14ac:dyDescent="0.25">
      <c r="A12" s="1"/>
      <c r="B12" s="2" t="s">
        <v>0</v>
      </c>
      <c r="C12" s="2" t="s">
        <v>1</v>
      </c>
      <c r="D12" s="2" t="s">
        <v>2</v>
      </c>
      <c r="E12" s="2" t="s">
        <v>388</v>
      </c>
      <c r="F12" s="2" t="s">
        <v>3</v>
      </c>
      <c r="G12" s="2" t="s">
        <v>4</v>
      </c>
      <c r="H12" s="53"/>
      <c r="I12" s="53"/>
      <c r="J12" s="53"/>
      <c r="K12" s="50"/>
      <c r="L12" s="50"/>
      <c r="M12" s="45"/>
      <c r="N12" s="16"/>
      <c r="O12" s="12" t="s">
        <v>7</v>
      </c>
      <c r="P12" s="52"/>
      <c r="Q12" s="12" t="s">
        <v>8</v>
      </c>
      <c r="R12" s="40"/>
      <c r="S12" s="18"/>
      <c r="T12" s="18"/>
      <c r="U12" s="18"/>
    </row>
    <row r="13" spans="1:41" ht="88.5" customHeight="1" x14ac:dyDescent="0.25">
      <c r="A13" s="1"/>
      <c r="B13" s="2"/>
      <c r="C13" s="2"/>
      <c r="D13" s="2"/>
      <c r="E13" s="2"/>
      <c r="F13" s="2"/>
      <c r="G13" s="2"/>
      <c r="H13" s="20" t="s">
        <v>317</v>
      </c>
      <c r="I13" s="20" t="s">
        <v>318</v>
      </c>
      <c r="J13" s="20" t="s">
        <v>5</v>
      </c>
      <c r="K13" s="20" t="s">
        <v>6</v>
      </c>
      <c r="L13" s="20" t="s">
        <v>318</v>
      </c>
      <c r="M13" s="20" t="s">
        <v>16</v>
      </c>
      <c r="N13" s="20"/>
      <c r="O13" s="41" t="s">
        <v>264</v>
      </c>
      <c r="P13" s="41" t="s">
        <v>265</v>
      </c>
      <c r="Q13" s="35" t="s">
        <v>86</v>
      </c>
      <c r="R13" s="35" t="s">
        <v>143</v>
      </c>
      <c r="S13" s="35" t="s">
        <v>143</v>
      </c>
      <c r="T13" s="35" t="s">
        <v>144</v>
      </c>
      <c r="U13"/>
    </row>
    <row r="14" spans="1:41" x14ac:dyDescent="0.25">
      <c r="A14" s="3"/>
      <c r="B14" s="4"/>
      <c r="H14" s="5" t="s">
        <v>316</v>
      </c>
      <c r="I14" s="5" t="s">
        <v>9</v>
      </c>
      <c r="J14" s="5" t="s">
        <v>9</v>
      </c>
      <c r="K14" s="5" t="s">
        <v>319</v>
      </c>
      <c r="L14" s="5" t="s">
        <v>10</v>
      </c>
      <c r="M14" s="5" t="s">
        <v>320</v>
      </c>
      <c r="N14" s="5" t="s">
        <v>321</v>
      </c>
      <c r="O14" s="37"/>
      <c r="P14" s="37"/>
      <c r="Q14" s="17"/>
      <c r="R14" s="17"/>
      <c r="T14"/>
      <c r="U14"/>
      <c r="AG14" s="31"/>
      <c r="AH14" s="31"/>
      <c r="AI14" s="31"/>
      <c r="AJ14" s="31"/>
      <c r="AK14" s="31"/>
      <c r="AL14" s="31"/>
      <c r="AM14" s="31"/>
      <c r="AN14" s="31"/>
      <c r="AO14" s="31"/>
    </row>
    <row r="15" spans="1:41" ht="15.75" x14ac:dyDescent="0.25">
      <c r="A15" s="7">
        <v>1</v>
      </c>
      <c r="B15" s="7" t="s">
        <v>14</v>
      </c>
      <c r="C15" s="23" t="s">
        <v>291</v>
      </c>
      <c r="D15" s="27" t="s">
        <v>166</v>
      </c>
      <c r="E15" s="61" t="s">
        <v>389</v>
      </c>
      <c r="F15" s="30">
        <v>30609</v>
      </c>
      <c r="G15" s="56">
        <f t="shared" ref="G15:G46" ca="1" si="0">DATEDIF(F15,TODAY(),"Y")</f>
        <v>36</v>
      </c>
      <c r="H15" s="51">
        <v>20</v>
      </c>
      <c r="I15" s="51">
        <f t="shared" ref="I15:I46" si="1">H15/2</f>
        <v>10</v>
      </c>
      <c r="J15" s="9">
        <v>10</v>
      </c>
      <c r="K15" s="10">
        <v>20</v>
      </c>
      <c r="L15" s="51">
        <f t="shared" ref="L15:L46" si="2">K15/4</f>
        <v>5</v>
      </c>
      <c r="M15" s="10">
        <v>15</v>
      </c>
      <c r="N15" s="11">
        <f t="shared" ref="N15:N46" si="3">I15+J15+L15+M15</f>
        <v>40</v>
      </c>
      <c r="O15" s="42" t="s">
        <v>142</v>
      </c>
      <c r="P15" s="42" t="s">
        <v>441</v>
      </c>
      <c r="Q15" s="27" t="s">
        <v>166</v>
      </c>
      <c r="R15" s="21" t="s">
        <v>473</v>
      </c>
      <c r="S15" s="21" t="s">
        <v>473</v>
      </c>
      <c r="T15"/>
      <c r="U15"/>
      <c r="AG15" s="32"/>
      <c r="AH15" s="15"/>
      <c r="AI15" s="33"/>
      <c r="AJ15" s="17"/>
      <c r="AK15" s="33"/>
      <c r="AL15" s="33"/>
      <c r="AM15" s="17"/>
      <c r="AN15" s="17"/>
      <c r="AO15" s="17"/>
    </row>
    <row r="16" spans="1:41" ht="15.75" x14ac:dyDescent="0.25">
      <c r="A16" s="7">
        <v>2</v>
      </c>
      <c r="B16" s="7" t="s">
        <v>14</v>
      </c>
      <c r="C16" s="23" t="s">
        <v>294</v>
      </c>
      <c r="D16" s="27" t="s">
        <v>295</v>
      </c>
      <c r="E16" s="60" t="s">
        <v>390</v>
      </c>
      <c r="F16" s="34">
        <v>35601</v>
      </c>
      <c r="G16" s="57">
        <f t="shared" ca="1" si="0"/>
        <v>23</v>
      </c>
      <c r="H16" s="51">
        <v>18</v>
      </c>
      <c r="I16" s="51">
        <f t="shared" si="1"/>
        <v>9</v>
      </c>
      <c r="J16" s="9">
        <v>10</v>
      </c>
      <c r="K16" s="10">
        <v>19</v>
      </c>
      <c r="L16" s="51">
        <f t="shared" si="2"/>
        <v>4.75</v>
      </c>
      <c r="M16" s="10">
        <v>15</v>
      </c>
      <c r="N16" s="11">
        <f t="shared" si="3"/>
        <v>38.75</v>
      </c>
      <c r="O16" s="42" t="s">
        <v>142</v>
      </c>
      <c r="P16" s="42" t="s">
        <v>442</v>
      </c>
      <c r="Q16" s="27" t="s">
        <v>295</v>
      </c>
      <c r="R16" s="21" t="s">
        <v>474</v>
      </c>
      <c r="T16"/>
      <c r="U16"/>
      <c r="AG16" s="32"/>
      <c r="AH16" s="15"/>
      <c r="AI16" s="33"/>
      <c r="AJ16" s="17"/>
      <c r="AK16" s="33"/>
      <c r="AL16" s="33"/>
      <c r="AM16" s="17"/>
      <c r="AN16" s="17"/>
      <c r="AO16" s="17"/>
    </row>
    <row r="17" spans="1:41" ht="15.75" x14ac:dyDescent="0.25">
      <c r="A17" s="7">
        <v>3</v>
      </c>
      <c r="B17" s="7" t="s">
        <v>14</v>
      </c>
      <c r="C17" s="23" t="s">
        <v>296</v>
      </c>
      <c r="D17" s="27" t="s">
        <v>297</v>
      </c>
      <c r="E17" s="60" t="s">
        <v>391</v>
      </c>
      <c r="F17" s="34">
        <v>34533</v>
      </c>
      <c r="G17" s="57">
        <f t="shared" ca="1" si="0"/>
        <v>26</v>
      </c>
      <c r="H17" s="51">
        <v>19</v>
      </c>
      <c r="I17" s="51">
        <f t="shared" si="1"/>
        <v>9.5</v>
      </c>
      <c r="J17" s="9">
        <v>8</v>
      </c>
      <c r="K17" s="10">
        <v>20</v>
      </c>
      <c r="L17" s="51">
        <f t="shared" si="2"/>
        <v>5</v>
      </c>
      <c r="M17" s="10">
        <v>18</v>
      </c>
      <c r="N17" s="11">
        <f t="shared" si="3"/>
        <v>40.5</v>
      </c>
      <c r="O17" s="42" t="s">
        <v>142</v>
      </c>
      <c r="P17" s="42" t="s">
        <v>443</v>
      </c>
      <c r="Q17" s="27" t="s">
        <v>297</v>
      </c>
      <c r="R17" s="21" t="s">
        <v>475</v>
      </c>
      <c r="T17"/>
      <c r="U17"/>
      <c r="AG17" s="32"/>
      <c r="AH17" s="15"/>
      <c r="AI17" s="33"/>
      <c r="AJ17" s="17"/>
      <c r="AK17" s="33"/>
      <c r="AL17" s="33"/>
      <c r="AM17" s="17"/>
      <c r="AN17" s="17"/>
      <c r="AO17" s="17"/>
    </row>
    <row r="18" spans="1:41" ht="15.75" x14ac:dyDescent="0.25">
      <c r="A18" s="7">
        <v>4</v>
      </c>
      <c r="B18" s="7" t="s">
        <v>14</v>
      </c>
      <c r="C18" s="23" t="s">
        <v>361</v>
      </c>
      <c r="D18" s="27" t="s">
        <v>362</v>
      </c>
      <c r="E18" s="60" t="s">
        <v>392</v>
      </c>
      <c r="F18" s="34">
        <v>32870</v>
      </c>
      <c r="G18" s="57">
        <f t="shared" ca="1" si="0"/>
        <v>30</v>
      </c>
      <c r="H18" s="51">
        <v>20</v>
      </c>
      <c r="I18" s="51">
        <f t="shared" si="1"/>
        <v>10</v>
      </c>
      <c r="J18" s="9">
        <v>10</v>
      </c>
      <c r="K18" s="10">
        <v>17</v>
      </c>
      <c r="L18" s="51">
        <f t="shared" si="2"/>
        <v>4.25</v>
      </c>
      <c r="M18" s="10">
        <v>22</v>
      </c>
      <c r="N18" s="11">
        <f t="shared" si="3"/>
        <v>46.25</v>
      </c>
      <c r="O18" s="42" t="s">
        <v>142</v>
      </c>
      <c r="P18" s="42" t="s">
        <v>444</v>
      </c>
      <c r="Q18" s="27" t="s">
        <v>362</v>
      </c>
      <c r="R18" s="17" t="s">
        <v>476</v>
      </c>
      <c r="U18"/>
      <c r="AG18" s="32"/>
      <c r="AH18" s="15"/>
      <c r="AI18" s="33"/>
      <c r="AJ18" s="17"/>
      <c r="AK18" s="33"/>
      <c r="AL18" s="33"/>
      <c r="AM18" s="17"/>
      <c r="AN18" s="17"/>
      <c r="AO18" s="17"/>
    </row>
    <row r="19" spans="1:41" ht="15.75" x14ac:dyDescent="0.25">
      <c r="A19" s="7">
        <v>5</v>
      </c>
      <c r="B19" s="7" t="s">
        <v>13</v>
      </c>
      <c r="C19" s="23" t="s">
        <v>365</v>
      </c>
      <c r="D19" s="27" t="s">
        <v>366</v>
      </c>
      <c r="E19" s="61" t="s">
        <v>393</v>
      </c>
      <c r="F19" s="34">
        <v>32541</v>
      </c>
      <c r="G19" s="57">
        <f t="shared" ca="1" si="0"/>
        <v>31</v>
      </c>
      <c r="H19" s="51">
        <v>17</v>
      </c>
      <c r="I19" s="51">
        <f t="shared" si="1"/>
        <v>8.5</v>
      </c>
      <c r="J19" s="9">
        <v>9.5</v>
      </c>
      <c r="K19" s="10">
        <v>20</v>
      </c>
      <c r="L19" s="51">
        <f t="shared" si="2"/>
        <v>5</v>
      </c>
      <c r="M19" s="10">
        <v>17</v>
      </c>
      <c r="N19" s="11">
        <f t="shared" si="3"/>
        <v>40</v>
      </c>
      <c r="O19" s="42" t="s">
        <v>142</v>
      </c>
      <c r="P19" s="42" t="s">
        <v>445</v>
      </c>
      <c r="Q19" s="27" t="s">
        <v>366</v>
      </c>
      <c r="R19" s="17" t="s">
        <v>477</v>
      </c>
      <c r="T19"/>
      <c r="U19"/>
      <c r="AG19" s="32"/>
      <c r="AH19" s="15"/>
      <c r="AI19" s="33"/>
      <c r="AJ19" s="17"/>
      <c r="AK19" s="33"/>
      <c r="AL19" s="33"/>
      <c r="AM19" s="17"/>
      <c r="AN19" s="17"/>
      <c r="AO19" s="17"/>
    </row>
    <row r="20" spans="1:41" ht="15.75" x14ac:dyDescent="0.25">
      <c r="A20" s="7">
        <v>6</v>
      </c>
      <c r="B20" s="7" t="s">
        <v>14</v>
      </c>
      <c r="C20" s="23" t="s">
        <v>369</v>
      </c>
      <c r="D20" s="27" t="s">
        <v>370</v>
      </c>
      <c r="E20" s="60" t="s">
        <v>394</v>
      </c>
      <c r="F20" s="34">
        <v>24207</v>
      </c>
      <c r="G20" s="57">
        <f t="shared" ca="1" si="0"/>
        <v>54</v>
      </c>
      <c r="H20" s="51">
        <v>20</v>
      </c>
      <c r="I20" s="51">
        <f t="shared" si="1"/>
        <v>10</v>
      </c>
      <c r="J20" s="9">
        <v>10</v>
      </c>
      <c r="K20" s="10">
        <v>20</v>
      </c>
      <c r="L20" s="51">
        <f t="shared" si="2"/>
        <v>5</v>
      </c>
      <c r="M20" s="10">
        <v>19</v>
      </c>
      <c r="N20" s="11">
        <f t="shared" si="3"/>
        <v>44</v>
      </c>
      <c r="O20" s="42" t="s">
        <v>142</v>
      </c>
      <c r="P20" s="42" t="s">
        <v>455</v>
      </c>
      <c r="Q20" s="27" t="s">
        <v>370</v>
      </c>
      <c r="R20" s="17" t="s">
        <v>478</v>
      </c>
      <c r="T20"/>
      <c r="U20"/>
      <c r="AG20" s="32"/>
      <c r="AH20" s="15"/>
      <c r="AI20" s="33"/>
      <c r="AJ20" s="17"/>
      <c r="AK20" s="33"/>
      <c r="AL20" s="33"/>
      <c r="AM20" s="17"/>
      <c r="AN20" s="17"/>
      <c r="AO20" s="17"/>
    </row>
    <row r="21" spans="1:41" ht="15.75" x14ac:dyDescent="0.25">
      <c r="A21" s="7">
        <v>7</v>
      </c>
      <c r="B21" s="7" t="s">
        <v>13</v>
      </c>
      <c r="C21" s="23" t="s">
        <v>371</v>
      </c>
      <c r="D21" s="27" t="s">
        <v>307</v>
      </c>
      <c r="E21" s="60" t="s">
        <v>395</v>
      </c>
      <c r="F21" s="34">
        <v>31018</v>
      </c>
      <c r="G21" s="57">
        <f t="shared" ca="1" si="0"/>
        <v>35</v>
      </c>
      <c r="H21" s="51">
        <v>18</v>
      </c>
      <c r="I21" s="51">
        <f t="shared" si="1"/>
        <v>9</v>
      </c>
      <c r="J21" s="9">
        <v>10</v>
      </c>
      <c r="K21" s="10">
        <v>19</v>
      </c>
      <c r="L21" s="51">
        <f t="shared" si="2"/>
        <v>4.75</v>
      </c>
      <c r="M21" s="10">
        <v>19</v>
      </c>
      <c r="N21" s="11">
        <f t="shared" si="3"/>
        <v>42.75</v>
      </c>
      <c r="O21" s="42" t="s">
        <v>142</v>
      </c>
      <c r="P21" s="42" t="s">
        <v>446</v>
      </c>
      <c r="Q21" s="27" t="s">
        <v>307</v>
      </c>
      <c r="R21" s="17" t="s">
        <v>479</v>
      </c>
      <c r="T21"/>
      <c r="U21"/>
      <c r="AG21" s="32"/>
      <c r="AH21" s="15"/>
      <c r="AI21" s="33"/>
      <c r="AJ21" s="17"/>
      <c r="AK21" s="33"/>
      <c r="AL21" s="33"/>
      <c r="AM21" s="17"/>
      <c r="AN21" s="17"/>
      <c r="AO21" s="17"/>
    </row>
    <row r="22" spans="1:41" ht="15.75" x14ac:dyDescent="0.25">
      <c r="A22" s="7">
        <v>8</v>
      </c>
      <c r="B22" s="7" t="s">
        <v>14</v>
      </c>
      <c r="C22" s="23" t="s">
        <v>374</v>
      </c>
      <c r="D22" s="27" t="s">
        <v>181</v>
      </c>
      <c r="E22" s="60" t="s">
        <v>396</v>
      </c>
      <c r="F22" s="34">
        <v>35194</v>
      </c>
      <c r="G22" s="57">
        <f t="shared" ca="1" si="0"/>
        <v>24</v>
      </c>
      <c r="H22" s="51">
        <v>20</v>
      </c>
      <c r="I22" s="51">
        <f t="shared" si="1"/>
        <v>10</v>
      </c>
      <c r="J22" s="9">
        <v>10</v>
      </c>
      <c r="K22" s="10">
        <v>19</v>
      </c>
      <c r="L22" s="51">
        <f t="shared" si="2"/>
        <v>4.75</v>
      </c>
      <c r="M22" s="10">
        <v>18</v>
      </c>
      <c r="N22" s="11">
        <f t="shared" si="3"/>
        <v>42.75</v>
      </c>
      <c r="O22" s="42" t="s">
        <v>142</v>
      </c>
      <c r="P22" s="42" t="s">
        <v>447</v>
      </c>
      <c r="Q22" s="27" t="s">
        <v>181</v>
      </c>
      <c r="R22" s="17" t="s">
        <v>480</v>
      </c>
      <c r="T22"/>
      <c r="U22"/>
      <c r="AG22" s="32"/>
      <c r="AH22" s="15"/>
      <c r="AI22" s="33"/>
      <c r="AJ22" s="17"/>
      <c r="AK22" s="33"/>
      <c r="AL22" s="33"/>
      <c r="AM22" s="17"/>
      <c r="AN22" s="17"/>
      <c r="AO22" s="17"/>
    </row>
    <row r="23" spans="1:41" ht="15.75" x14ac:dyDescent="0.25">
      <c r="A23" s="7">
        <v>9</v>
      </c>
      <c r="B23" s="7" t="s">
        <v>14</v>
      </c>
      <c r="C23" s="23" t="s">
        <v>378</v>
      </c>
      <c r="D23" s="27" t="s">
        <v>379</v>
      </c>
      <c r="E23" s="60" t="s">
        <v>397</v>
      </c>
      <c r="F23" s="34">
        <v>34680</v>
      </c>
      <c r="G23" s="57">
        <f t="shared" ca="1" si="0"/>
        <v>25</v>
      </c>
      <c r="H23" s="51">
        <v>18</v>
      </c>
      <c r="I23" s="51">
        <f t="shared" si="1"/>
        <v>9</v>
      </c>
      <c r="J23" s="9">
        <v>10</v>
      </c>
      <c r="K23" s="10">
        <v>14</v>
      </c>
      <c r="L23" s="51">
        <f t="shared" si="2"/>
        <v>3.5</v>
      </c>
      <c r="M23" s="10">
        <v>16</v>
      </c>
      <c r="N23" s="11">
        <f t="shared" si="3"/>
        <v>38.5</v>
      </c>
      <c r="O23" s="42" t="s">
        <v>142</v>
      </c>
      <c r="P23" s="42" t="s">
        <v>448</v>
      </c>
      <c r="Q23" s="27" t="s">
        <v>379</v>
      </c>
      <c r="R23" s="17" t="s">
        <v>481</v>
      </c>
      <c r="T23"/>
      <c r="U23"/>
      <c r="AG23" s="32"/>
      <c r="AH23" s="15"/>
      <c r="AI23" s="33"/>
      <c r="AJ23" s="17"/>
      <c r="AK23" s="33"/>
      <c r="AL23" s="33"/>
      <c r="AM23" s="17"/>
      <c r="AN23" s="17"/>
      <c r="AO23" s="17"/>
    </row>
    <row r="24" spans="1:41" ht="15.75" x14ac:dyDescent="0.25">
      <c r="A24" s="7">
        <v>10</v>
      </c>
      <c r="B24" s="7" t="s">
        <v>13</v>
      </c>
      <c r="C24" s="23" t="s">
        <v>349</v>
      </c>
      <c r="D24" s="27" t="s">
        <v>348</v>
      </c>
      <c r="E24" s="60" t="s">
        <v>398</v>
      </c>
      <c r="F24" s="34">
        <v>25845</v>
      </c>
      <c r="G24" s="57">
        <f t="shared" ca="1" si="0"/>
        <v>50</v>
      </c>
      <c r="H24" s="51">
        <v>19</v>
      </c>
      <c r="I24" s="51">
        <f t="shared" si="1"/>
        <v>9.5</v>
      </c>
      <c r="J24" s="9">
        <v>9.5</v>
      </c>
      <c r="K24" s="10">
        <v>17</v>
      </c>
      <c r="L24" s="51">
        <f t="shared" si="2"/>
        <v>4.25</v>
      </c>
      <c r="M24" s="10">
        <v>19</v>
      </c>
      <c r="N24" s="11">
        <f t="shared" si="3"/>
        <v>42.25</v>
      </c>
      <c r="O24" s="42" t="s">
        <v>142</v>
      </c>
      <c r="P24" s="42" t="s">
        <v>449</v>
      </c>
      <c r="Q24" s="27" t="s">
        <v>348</v>
      </c>
      <c r="R24" s="17" t="s">
        <v>482</v>
      </c>
      <c r="T24"/>
      <c r="U24"/>
      <c r="AG24" s="32"/>
      <c r="AH24" s="15"/>
      <c r="AI24" s="33"/>
      <c r="AJ24" s="17"/>
      <c r="AK24" s="33"/>
      <c r="AL24" s="33"/>
      <c r="AM24" s="17"/>
      <c r="AN24" s="17"/>
      <c r="AO24" s="17"/>
    </row>
    <row r="25" spans="1:41" ht="15.75" x14ac:dyDescent="0.25">
      <c r="A25" s="7">
        <v>11</v>
      </c>
      <c r="B25" s="7" t="s">
        <v>14</v>
      </c>
      <c r="C25" s="25" t="s">
        <v>356</v>
      </c>
      <c r="D25" s="28" t="s">
        <v>357</v>
      </c>
      <c r="E25" s="62" t="s">
        <v>399</v>
      </c>
      <c r="F25" s="34">
        <v>33707</v>
      </c>
      <c r="G25" s="57">
        <f t="shared" ca="1" si="0"/>
        <v>28</v>
      </c>
      <c r="H25" s="51">
        <v>17</v>
      </c>
      <c r="I25" s="51">
        <f t="shared" si="1"/>
        <v>8.5</v>
      </c>
      <c r="J25" s="9">
        <v>6.5</v>
      </c>
      <c r="K25" s="10">
        <v>18</v>
      </c>
      <c r="L25" s="51">
        <f t="shared" si="2"/>
        <v>4.5</v>
      </c>
      <c r="M25" s="10">
        <v>18</v>
      </c>
      <c r="N25" s="11">
        <f t="shared" si="3"/>
        <v>37.5</v>
      </c>
      <c r="O25" s="42" t="s">
        <v>142</v>
      </c>
      <c r="P25" s="42" t="s">
        <v>450</v>
      </c>
      <c r="Q25" s="28" t="s">
        <v>357</v>
      </c>
      <c r="R25" s="17" t="s">
        <v>478</v>
      </c>
      <c r="T25"/>
      <c r="U25"/>
      <c r="AG25" s="32"/>
      <c r="AH25" s="15"/>
      <c r="AI25" s="33"/>
      <c r="AJ25" s="17"/>
      <c r="AK25" s="33"/>
      <c r="AL25" s="33"/>
      <c r="AM25" s="17"/>
      <c r="AN25" s="17"/>
      <c r="AO25" s="17"/>
    </row>
    <row r="26" spans="1:41" ht="15.75" x14ac:dyDescent="0.25">
      <c r="A26" s="7">
        <v>12</v>
      </c>
      <c r="B26" s="7" t="s">
        <v>14</v>
      </c>
      <c r="C26" s="25" t="s">
        <v>358</v>
      </c>
      <c r="D26" s="28" t="s">
        <v>359</v>
      </c>
      <c r="E26" s="62" t="s">
        <v>400</v>
      </c>
      <c r="F26" s="34">
        <v>23372</v>
      </c>
      <c r="G26" s="57">
        <f t="shared" ca="1" si="0"/>
        <v>56</v>
      </c>
      <c r="H26" s="51">
        <v>20</v>
      </c>
      <c r="I26" s="51">
        <f t="shared" si="1"/>
        <v>10</v>
      </c>
      <c r="J26" s="9">
        <v>10</v>
      </c>
      <c r="K26" s="10">
        <v>20</v>
      </c>
      <c r="L26" s="51">
        <f t="shared" si="2"/>
        <v>5</v>
      </c>
      <c r="M26" s="10">
        <v>17</v>
      </c>
      <c r="N26" s="11">
        <f t="shared" si="3"/>
        <v>42</v>
      </c>
      <c r="O26" s="42" t="s">
        <v>142</v>
      </c>
      <c r="P26" s="42" t="s">
        <v>451</v>
      </c>
      <c r="Q26" s="28" t="s">
        <v>359</v>
      </c>
      <c r="R26" s="17" t="s">
        <v>483</v>
      </c>
      <c r="T26"/>
      <c r="U26"/>
      <c r="AG26" s="32"/>
      <c r="AH26" s="15"/>
      <c r="AI26" s="33"/>
      <c r="AJ26" s="17"/>
      <c r="AK26" s="33"/>
      <c r="AL26" s="33"/>
      <c r="AM26" s="17"/>
      <c r="AN26" s="17"/>
      <c r="AO26" s="17"/>
    </row>
    <row r="27" spans="1:41" ht="15.75" x14ac:dyDescent="0.25">
      <c r="A27" s="7">
        <v>13</v>
      </c>
      <c r="B27" s="7" t="s">
        <v>14</v>
      </c>
      <c r="C27" s="25" t="s">
        <v>360</v>
      </c>
      <c r="D27" s="28" t="s">
        <v>166</v>
      </c>
      <c r="E27" s="62" t="s">
        <v>401</v>
      </c>
      <c r="F27" s="34">
        <v>30024</v>
      </c>
      <c r="G27" s="57">
        <f t="shared" ca="1" si="0"/>
        <v>38</v>
      </c>
      <c r="H27" s="51">
        <v>20</v>
      </c>
      <c r="I27" s="51">
        <f t="shared" si="1"/>
        <v>10</v>
      </c>
      <c r="J27" s="9">
        <v>10</v>
      </c>
      <c r="K27" s="10">
        <v>19</v>
      </c>
      <c r="L27" s="51">
        <f t="shared" si="2"/>
        <v>4.75</v>
      </c>
      <c r="M27" s="10">
        <v>22</v>
      </c>
      <c r="N27" s="11">
        <f t="shared" si="3"/>
        <v>46.75</v>
      </c>
      <c r="O27" s="42" t="s">
        <v>142</v>
      </c>
      <c r="P27" s="42" t="s">
        <v>452</v>
      </c>
      <c r="Q27" s="28" t="s">
        <v>166</v>
      </c>
      <c r="R27" s="17" t="s">
        <v>484</v>
      </c>
      <c r="T27"/>
      <c r="U27"/>
      <c r="AG27" s="32"/>
      <c r="AH27" s="15"/>
      <c r="AI27" s="33"/>
      <c r="AJ27" s="17"/>
      <c r="AK27" s="33"/>
      <c r="AL27" s="33"/>
      <c r="AM27" s="17"/>
      <c r="AN27" s="17"/>
      <c r="AO27" s="17"/>
    </row>
    <row r="28" spans="1:41" ht="15.75" x14ac:dyDescent="0.25">
      <c r="A28" s="7">
        <v>14</v>
      </c>
      <c r="B28" s="7" t="s">
        <v>14</v>
      </c>
      <c r="C28" s="25" t="s">
        <v>341</v>
      </c>
      <c r="D28" s="28" t="s">
        <v>342</v>
      </c>
      <c r="E28" s="62" t="s">
        <v>402</v>
      </c>
      <c r="F28" s="34">
        <v>24043</v>
      </c>
      <c r="G28" s="57">
        <f t="shared" ca="1" si="0"/>
        <v>54</v>
      </c>
      <c r="H28" s="51">
        <v>20</v>
      </c>
      <c r="I28" s="51">
        <f t="shared" si="1"/>
        <v>10</v>
      </c>
      <c r="J28" s="9">
        <v>9</v>
      </c>
      <c r="K28" s="10">
        <v>20</v>
      </c>
      <c r="L28" s="51">
        <f t="shared" si="2"/>
        <v>5</v>
      </c>
      <c r="M28" s="10">
        <v>20</v>
      </c>
      <c r="N28" s="11">
        <f t="shared" si="3"/>
        <v>44</v>
      </c>
      <c r="O28" s="42" t="s">
        <v>142</v>
      </c>
      <c r="P28" s="42" t="s">
        <v>453</v>
      </c>
      <c r="Q28" s="28" t="s">
        <v>342</v>
      </c>
      <c r="R28" s="17" t="s">
        <v>485</v>
      </c>
      <c r="T28"/>
      <c r="U28"/>
      <c r="AG28" s="32"/>
      <c r="AH28" s="15"/>
      <c r="AI28" s="33"/>
      <c r="AJ28" s="17"/>
      <c r="AK28" s="33"/>
      <c r="AL28" s="33"/>
      <c r="AM28" s="17"/>
      <c r="AN28" s="17"/>
      <c r="AO28" s="17"/>
    </row>
    <row r="29" spans="1:41" ht="15.75" x14ac:dyDescent="0.25">
      <c r="A29" s="7">
        <v>15</v>
      </c>
      <c r="B29" s="7" t="s">
        <v>14</v>
      </c>
      <c r="C29" s="25" t="s">
        <v>343</v>
      </c>
      <c r="D29" s="28" t="s">
        <v>344</v>
      </c>
      <c r="E29" s="62" t="s">
        <v>403</v>
      </c>
      <c r="F29" s="34">
        <v>34782</v>
      </c>
      <c r="G29" s="57">
        <f t="shared" ca="1" si="0"/>
        <v>25</v>
      </c>
      <c r="H29" s="51">
        <v>20</v>
      </c>
      <c r="I29" s="51">
        <f t="shared" si="1"/>
        <v>10</v>
      </c>
      <c r="J29" s="9">
        <v>9.5</v>
      </c>
      <c r="K29" s="10">
        <v>20</v>
      </c>
      <c r="L29" s="51">
        <f t="shared" si="2"/>
        <v>5</v>
      </c>
      <c r="M29" s="10">
        <v>25</v>
      </c>
      <c r="N29" s="11">
        <f t="shared" si="3"/>
        <v>49.5</v>
      </c>
      <c r="O29" s="42" t="s">
        <v>142</v>
      </c>
      <c r="P29" s="42" t="s">
        <v>454</v>
      </c>
      <c r="Q29" s="28" t="s">
        <v>344</v>
      </c>
      <c r="R29" s="17" t="s">
        <v>486</v>
      </c>
      <c r="T29"/>
      <c r="U29"/>
      <c r="AG29" s="32"/>
      <c r="AH29" s="15"/>
      <c r="AI29" s="33"/>
      <c r="AJ29" s="17"/>
      <c r="AK29" s="33"/>
      <c r="AL29" s="33"/>
      <c r="AM29" s="17"/>
      <c r="AN29" s="17"/>
      <c r="AO29" s="17"/>
    </row>
    <row r="30" spans="1:41" ht="15.75" x14ac:dyDescent="0.25">
      <c r="A30" s="7">
        <v>16</v>
      </c>
      <c r="B30" s="7" t="s">
        <v>14</v>
      </c>
      <c r="C30" s="25" t="s">
        <v>345</v>
      </c>
      <c r="D30" s="28" t="s">
        <v>346</v>
      </c>
      <c r="E30" s="62" t="s">
        <v>404</v>
      </c>
      <c r="F30" s="34">
        <v>32314</v>
      </c>
      <c r="G30" s="57">
        <f t="shared" ca="1" si="0"/>
        <v>32</v>
      </c>
      <c r="H30" s="51">
        <v>17</v>
      </c>
      <c r="I30" s="51">
        <f t="shared" si="1"/>
        <v>8.5</v>
      </c>
      <c r="J30" s="9">
        <v>6</v>
      </c>
      <c r="K30" s="10">
        <v>20</v>
      </c>
      <c r="L30" s="51">
        <f t="shared" si="2"/>
        <v>5</v>
      </c>
      <c r="M30" s="10">
        <v>18</v>
      </c>
      <c r="N30" s="11">
        <f t="shared" si="3"/>
        <v>37.5</v>
      </c>
      <c r="O30" s="42" t="s">
        <v>142</v>
      </c>
      <c r="P30" s="42" t="s">
        <v>456</v>
      </c>
      <c r="Q30" s="28" t="s">
        <v>346</v>
      </c>
      <c r="R30" s="17" t="s">
        <v>487</v>
      </c>
      <c r="T30"/>
      <c r="U30"/>
      <c r="AG30" s="32"/>
      <c r="AH30" s="15"/>
      <c r="AI30" s="33"/>
      <c r="AJ30" s="17"/>
      <c r="AK30" s="33"/>
      <c r="AL30" s="33"/>
      <c r="AM30" s="17"/>
      <c r="AN30" s="17"/>
      <c r="AO30" s="17"/>
    </row>
    <row r="31" spans="1:41" ht="15.75" x14ac:dyDescent="0.25">
      <c r="A31" s="7">
        <v>17</v>
      </c>
      <c r="B31" s="7" t="s">
        <v>14</v>
      </c>
      <c r="C31" s="23" t="s">
        <v>301</v>
      </c>
      <c r="D31" s="27" t="s">
        <v>302</v>
      </c>
      <c r="E31" s="60" t="s">
        <v>405</v>
      </c>
      <c r="F31" s="34">
        <v>35011</v>
      </c>
      <c r="G31" s="57">
        <f t="shared" ca="1" si="0"/>
        <v>24</v>
      </c>
      <c r="H31" s="51">
        <v>20</v>
      </c>
      <c r="I31" s="51">
        <f t="shared" si="1"/>
        <v>10</v>
      </c>
      <c r="J31" s="9">
        <v>4.5</v>
      </c>
      <c r="K31" s="10">
        <v>20</v>
      </c>
      <c r="L31" s="51">
        <f t="shared" si="2"/>
        <v>5</v>
      </c>
      <c r="M31" s="10">
        <v>15</v>
      </c>
      <c r="N31" s="11">
        <f t="shared" si="3"/>
        <v>34.5</v>
      </c>
      <c r="O31" s="42" t="s">
        <v>142</v>
      </c>
      <c r="P31" s="42" t="s">
        <v>457</v>
      </c>
      <c r="Q31" s="27" t="s">
        <v>302</v>
      </c>
      <c r="R31" s="17" t="s">
        <v>482</v>
      </c>
      <c r="T31"/>
      <c r="U31"/>
      <c r="AG31" s="32"/>
      <c r="AH31" s="15"/>
      <c r="AI31" s="33"/>
      <c r="AJ31" s="17"/>
      <c r="AK31" s="33"/>
      <c r="AL31" s="33"/>
      <c r="AM31" s="17"/>
      <c r="AN31" s="17"/>
      <c r="AO31" s="17"/>
    </row>
    <row r="32" spans="1:41" x14ac:dyDescent="0.25">
      <c r="A32" s="7">
        <v>18</v>
      </c>
      <c r="B32" s="7" t="s">
        <v>14</v>
      </c>
      <c r="C32" s="58" t="s">
        <v>303</v>
      </c>
      <c r="D32" t="s">
        <v>304</v>
      </c>
      <c r="E32" s="60" t="s">
        <v>406</v>
      </c>
      <c r="F32" s="59">
        <v>30687</v>
      </c>
      <c r="G32" s="57">
        <f t="shared" ca="1" si="0"/>
        <v>36</v>
      </c>
      <c r="H32" s="51">
        <v>20</v>
      </c>
      <c r="I32" s="51">
        <f t="shared" si="1"/>
        <v>10</v>
      </c>
      <c r="J32" s="9">
        <v>10</v>
      </c>
      <c r="K32" s="10">
        <v>19</v>
      </c>
      <c r="L32" s="51">
        <f t="shared" si="2"/>
        <v>4.75</v>
      </c>
      <c r="M32" s="10">
        <v>21</v>
      </c>
      <c r="N32" s="11">
        <f t="shared" si="3"/>
        <v>45.75</v>
      </c>
      <c r="O32" s="42" t="s">
        <v>142</v>
      </c>
      <c r="P32" s="42" t="s">
        <v>458</v>
      </c>
      <c r="Q32" t="s">
        <v>304</v>
      </c>
      <c r="R32" s="17" t="s">
        <v>488</v>
      </c>
      <c r="S32" s="17" t="s">
        <v>488</v>
      </c>
      <c r="T32"/>
      <c r="U32"/>
      <c r="AG32" s="32"/>
      <c r="AH32" s="15"/>
      <c r="AI32" s="33"/>
      <c r="AJ32" s="17"/>
      <c r="AK32" s="33"/>
      <c r="AL32" s="33"/>
      <c r="AM32" s="17"/>
      <c r="AN32" s="17"/>
      <c r="AO32" s="17"/>
    </row>
    <row r="33" spans="1:41" x14ac:dyDescent="0.25">
      <c r="A33" s="7">
        <v>19</v>
      </c>
      <c r="B33" s="7" t="s">
        <v>14</v>
      </c>
      <c r="C33" s="58" t="s">
        <v>183</v>
      </c>
      <c r="D33" t="s">
        <v>184</v>
      </c>
      <c r="E33" s="60" t="s">
        <v>407</v>
      </c>
      <c r="F33" s="59">
        <v>34277</v>
      </c>
      <c r="G33" s="57">
        <f t="shared" ca="1" si="0"/>
        <v>26</v>
      </c>
      <c r="H33" s="51">
        <v>19</v>
      </c>
      <c r="I33" s="51">
        <f t="shared" si="1"/>
        <v>9.5</v>
      </c>
      <c r="J33" s="9">
        <v>9</v>
      </c>
      <c r="K33" s="10">
        <v>20</v>
      </c>
      <c r="L33" s="51">
        <f t="shared" si="2"/>
        <v>5</v>
      </c>
      <c r="M33" s="10">
        <v>16</v>
      </c>
      <c r="N33" s="11">
        <f t="shared" si="3"/>
        <v>39.5</v>
      </c>
      <c r="O33" s="42" t="s">
        <v>142</v>
      </c>
      <c r="P33" s="42" t="s">
        <v>459</v>
      </c>
      <c r="Q33" t="s">
        <v>184</v>
      </c>
      <c r="R33" s="17" t="s">
        <v>483</v>
      </c>
      <c r="T33"/>
      <c r="U33"/>
      <c r="AG33" s="32"/>
      <c r="AH33" s="15"/>
      <c r="AI33" s="33"/>
      <c r="AJ33" s="17"/>
      <c r="AK33" s="33"/>
      <c r="AL33" s="33"/>
      <c r="AM33" s="17"/>
      <c r="AN33" s="17"/>
      <c r="AO33" s="17"/>
    </row>
    <row r="34" spans="1:41" x14ac:dyDescent="0.25">
      <c r="A34" s="7">
        <v>20</v>
      </c>
      <c r="B34" s="7" t="s">
        <v>14</v>
      </c>
      <c r="C34" s="58" t="s">
        <v>310</v>
      </c>
      <c r="D34" t="s">
        <v>305</v>
      </c>
      <c r="E34" s="60" t="s">
        <v>408</v>
      </c>
      <c r="F34" s="59">
        <v>34138</v>
      </c>
      <c r="G34" s="57">
        <f t="shared" ca="1" si="0"/>
        <v>27</v>
      </c>
      <c r="H34" s="51">
        <v>18</v>
      </c>
      <c r="I34" s="51">
        <f t="shared" si="1"/>
        <v>9</v>
      </c>
      <c r="J34" s="9">
        <v>10</v>
      </c>
      <c r="K34" s="10">
        <v>20</v>
      </c>
      <c r="L34" s="51">
        <f t="shared" si="2"/>
        <v>5</v>
      </c>
      <c r="M34" s="10">
        <v>22</v>
      </c>
      <c r="N34" s="11">
        <f t="shared" si="3"/>
        <v>46</v>
      </c>
      <c r="O34" s="42" t="s">
        <v>142</v>
      </c>
      <c r="P34" s="42" t="s">
        <v>460</v>
      </c>
      <c r="Q34" t="s">
        <v>305</v>
      </c>
      <c r="R34" s="17" t="s">
        <v>488</v>
      </c>
      <c r="T34"/>
      <c r="U34"/>
      <c r="AG34" s="32"/>
      <c r="AH34" s="15"/>
      <c r="AI34" s="33"/>
      <c r="AJ34" s="17"/>
      <c r="AK34" s="33"/>
      <c r="AL34" s="33"/>
      <c r="AM34" s="17"/>
      <c r="AN34" s="17"/>
      <c r="AO34" s="17"/>
    </row>
    <row r="35" spans="1:41" x14ac:dyDescent="0.25">
      <c r="A35" s="7">
        <v>21</v>
      </c>
      <c r="B35" s="7" t="s">
        <v>13</v>
      </c>
      <c r="C35" s="58" t="s">
        <v>313</v>
      </c>
      <c r="D35" t="s">
        <v>308</v>
      </c>
      <c r="E35" s="60" t="s">
        <v>409</v>
      </c>
      <c r="F35" s="59">
        <v>33961</v>
      </c>
      <c r="G35" s="57">
        <f t="shared" ca="1" si="0"/>
        <v>27</v>
      </c>
      <c r="H35" s="51">
        <v>19</v>
      </c>
      <c r="I35" s="51">
        <f t="shared" si="1"/>
        <v>9.5</v>
      </c>
      <c r="J35" s="9">
        <v>7</v>
      </c>
      <c r="K35" s="10">
        <v>10</v>
      </c>
      <c r="L35" s="51">
        <f t="shared" si="2"/>
        <v>2.5</v>
      </c>
      <c r="M35" s="10">
        <v>21</v>
      </c>
      <c r="N35" s="11">
        <f t="shared" si="3"/>
        <v>40</v>
      </c>
      <c r="O35" s="42" t="s">
        <v>142</v>
      </c>
      <c r="P35" s="42" t="s">
        <v>461</v>
      </c>
      <c r="Q35" t="s">
        <v>308</v>
      </c>
      <c r="R35" s="17" t="s">
        <v>489</v>
      </c>
      <c r="T35"/>
      <c r="U35"/>
      <c r="AG35" s="32"/>
      <c r="AH35" s="15"/>
      <c r="AI35" s="33"/>
      <c r="AJ35" s="17"/>
      <c r="AK35" s="33"/>
      <c r="AL35" s="33"/>
      <c r="AM35" s="17"/>
      <c r="AN35" s="17"/>
      <c r="AO35" s="17"/>
    </row>
    <row r="36" spans="1:41" x14ac:dyDescent="0.25">
      <c r="A36" s="7">
        <v>22</v>
      </c>
      <c r="B36" s="7" t="s">
        <v>13</v>
      </c>
      <c r="C36" s="58" t="s">
        <v>315</v>
      </c>
      <c r="D36" t="s">
        <v>309</v>
      </c>
      <c r="E36" s="60" t="s">
        <v>410</v>
      </c>
      <c r="F36" s="59">
        <v>29541</v>
      </c>
      <c r="G36" s="57">
        <f t="shared" ca="1" si="0"/>
        <v>39</v>
      </c>
      <c r="H36" s="51">
        <v>20</v>
      </c>
      <c r="I36" s="51">
        <f t="shared" si="1"/>
        <v>10</v>
      </c>
      <c r="J36" s="9">
        <v>10</v>
      </c>
      <c r="K36" s="10">
        <v>20</v>
      </c>
      <c r="L36" s="51">
        <f t="shared" si="2"/>
        <v>5</v>
      </c>
      <c r="M36" s="10">
        <v>21</v>
      </c>
      <c r="N36" s="11">
        <f t="shared" si="3"/>
        <v>46</v>
      </c>
      <c r="O36" s="42" t="s">
        <v>142</v>
      </c>
      <c r="P36" s="42" t="s">
        <v>462</v>
      </c>
      <c r="Q36" t="s">
        <v>309</v>
      </c>
      <c r="R36" s="17" t="s">
        <v>482</v>
      </c>
      <c r="T36"/>
      <c r="U36"/>
      <c r="AG36" s="32"/>
      <c r="AH36" s="15"/>
      <c r="AI36" s="33"/>
      <c r="AJ36" s="17"/>
      <c r="AK36" s="33"/>
      <c r="AL36" s="33"/>
      <c r="AM36" s="17"/>
      <c r="AN36" s="17"/>
      <c r="AO36" s="17"/>
    </row>
    <row r="37" spans="1:41" x14ac:dyDescent="0.25">
      <c r="A37" s="7">
        <v>23</v>
      </c>
      <c r="B37" s="7" t="s">
        <v>14</v>
      </c>
      <c r="C37" s="3" t="s">
        <v>289</v>
      </c>
      <c r="D37" s="54" t="s">
        <v>290</v>
      </c>
      <c r="E37" s="63" t="s">
        <v>411</v>
      </c>
      <c r="F37" s="55">
        <v>33498</v>
      </c>
      <c r="G37" s="56">
        <f t="shared" ca="1" si="0"/>
        <v>29</v>
      </c>
      <c r="H37" s="51">
        <v>19</v>
      </c>
      <c r="I37" s="51">
        <f t="shared" si="1"/>
        <v>9.5</v>
      </c>
      <c r="J37" s="9">
        <v>10</v>
      </c>
      <c r="K37" s="10">
        <v>20</v>
      </c>
      <c r="L37" s="51">
        <f t="shared" si="2"/>
        <v>5</v>
      </c>
      <c r="M37" s="10">
        <v>21</v>
      </c>
      <c r="N37" s="11">
        <f t="shared" si="3"/>
        <v>45.5</v>
      </c>
      <c r="O37" s="42" t="s">
        <v>142</v>
      </c>
      <c r="P37" s="42" t="s">
        <v>463</v>
      </c>
      <c r="Q37" s="54" t="s">
        <v>290</v>
      </c>
      <c r="R37" s="17" t="s">
        <v>490</v>
      </c>
      <c r="T37"/>
      <c r="U37"/>
      <c r="AG37" s="32"/>
      <c r="AH37" s="15"/>
      <c r="AI37" s="33"/>
      <c r="AJ37" s="17"/>
      <c r="AK37" s="33"/>
      <c r="AL37" s="33"/>
      <c r="AM37" s="17"/>
      <c r="AN37" s="17"/>
      <c r="AO37" s="17"/>
    </row>
    <row r="38" spans="1:41" x14ac:dyDescent="0.25">
      <c r="A38" s="7">
        <v>24</v>
      </c>
      <c r="B38" s="7" t="s">
        <v>13</v>
      </c>
      <c r="C38" s="3" t="s">
        <v>386</v>
      </c>
      <c r="D38" s="54" t="s">
        <v>387</v>
      </c>
      <c r="E38" s="63" t="s">
        <v>412</v>
      </c>
      <c r="F38" s="55">
        <v>34136</v>
      </c>
      <c r="G38" s="56">
        <f t="shared" ca="1" si="0"/>
        <v>27</v>
      </c>
      <c r="H38" s="51">
        <v>18</v>
      </c>
      <c r="I38" s="51">
        <f t="shared" si="1"/>
        <v>9</v>
      </c>
      <c r="J38" s="9">
        <v>10</v>
      </c>
      <c r="K38" s="10">
        <v>19</v>
      </c>
      <c r="L38" s="51">
        <f t="shared" si="2"/>
        <v>4.75</v>
      </c>
      <c r="M38" s="10">
        <v>18</v>
      </c>
      <c r="N38" s="11">
        <f t="shared" si="3"/>
        <v>41.75</v>
      </c>
      <c r="O38" s="42" t="s">
        <v>142</v>
      </c>
      <c r="P38" s="42" t="s">
        <v>464</v>
      </c>
      <c r="Q38" s="54" t="s">
        <v>387</v>
      </c>
      <c r="R38" s="17" t="s">
        <v>488</v>
      </c>
      <c r="T38"/>
      <c r="U38"/>
      <c r="AG38" s="32"/>
      <c r="AH38" s="15"/>
      <c r="AI38" s="33"/>
      <c r="AJ38" s="17"/>
      <c r="AK38" s="33"/>
      <c r="AL38" s="33"/>
      <c r="AM38" s="17"/>
      <c r="AN38" s="17"/>
      <c r="AO38" s="17"/>
    </row>
    <row r="39" spans="1:41" ht="15.75" x14ac:dyDescent="0.25">
      <c r="A39" s="7">
        <v>25</v>
      </c>
      <c r="B39" s="7" t="s">
        <v>14</v>
      </c>
      <c r="C39" s="23" t="s">
        <v>322</v>
      </c>
      <c r="D39" s="27" t="s">
        <v>323</v>
      </c>
      <c r="E39" s="60" t="s">
        <v>413</v>
      </c>
      <c r="F39" s="30">
        <v>26651</v>
      </c>
      <c r="G39" s="57">
        <f t="shared" ca="1" si="0"/>
        <v>47</v>
      </c>
      <c r="H39" s="51">
        <v>20</v>
      </c>
      <c r="I39" s="51">
        <f t="shared" si="1"/>
        <v>10</v>
      </c>
      <c r="J39" s="9">
        <v>9.5</v>
      </c>
      <c r="K39" s="10">
        <v>19</v>
      </c>
      <c r="L39" s="51">
        <f t="shared" si="2"/>
        <v>4.75</v>
      </c>
      <c r="M39" s="10">
        <v>19</v>
      </c>
      <c r="N39" s="11">
        <f t="shared" si="3"/>
        <v>43.25</v>
      </c>
      <c r="O39" s="42" t="s">
        <v>142</v>
      </c>
      <c r="P39" s="42" t="s">
        <v>465</v>
      </c>
      <c r="Q39" s="27" t="s">
        <v>323</v>
      </c>
      <c r="R39" s="17" t="s">
        <v>484</v>
      </c>
      <c r="T39"/>
      <c r="U39"/>
      <c r="AG39" s="32"/>
      <c r="AH39" s="15"/>
      <c r="AI39" s="33"/>
      <c r="AJ39" s="17"/>
      <c r="AK39" s="33"/>
      <c r="AL39" s="33"/>
      <c r="AM39" s="17"/>
      <c r="AN39" s="17"/>
      <c r="AO39" s="17"/>
    </row>
    <row r="40" spans="1:41" ht="15.75" x14ac:dyDescent="0.25">
      <c r="A40" s="7">
        <v>26</v>
      </c>
      <c r="B40" s="7" t="s">
        <v>13</v>
      </c>
      <c r="C40" s="23" t="s">
        <v>252</v>
      </c>
      <c r="D40" s="27" t="s">
        <v>253</v>
      </c>
      <c r="E40" s="60" t="s">
        <v>414</v>
      </c>
      <c r="F40" s="34">
        <v>28621</v>
      </c>
      <c r="G40" s="57">
        <f t="shared" ca="1" si="0"/>
        <v>42</v>
      </c>
      <c r="H40" s="51">
        <v>19</v>
      </c>
      <c r="I40" s="51">
        <f t="shared" si="1"/>
        <v>9.5</v>
      </c>
      <c r="J40" s="9">
        <v>10</v>
      </c>
      <c r="K40" s="10">
        <v>19</v>
      </c>
      <c r="L40" s="51">
        <f t="shared" si="2"/>
        <v>4.75</v>
      </c>
      <c r="M40" s="10">
        <v>19</v>
      </c>
      <c r="N40" s="11">
        <f t="shared" si="3"/>
        <v>43.25</v>
      </c>
      <c r="O40" s="42" t="s">
        <v>142</v>
      </c>
      <c r="P40" s="42" t="s">
        <v>466</v>
      </c>
      <c r="Q40" s="27" t="s">
        <v>253</v>
      </c>
      <c r="R40" s="17" t="s">
        <v>491</v>
      </c>
      <c r="T40"/>
      <c r="U40"/>
      <c r="AG40" s="32"/>
      <c r="AH40" s="15"/>
      <c r="AI40" s="33"/>
      <c r="AJ40" s="17"/>
      <c r="AK40" s="33"/>
      <c r="AL40" s="33"/>
      <c r="AM40" s="17"/>
      <c r="AN40" s="17"/>
      <c r="AO40" s="17"/>
    </row>
    <row r="41" spans="1:41" ht="15.75" x14ac:dyDescent="0.25">
      <c r="A41" s="7">
        <v>27</v>
      </c>
      <c r="B41" s="7" t="s">
        <v>13</v>
      </c>
      <c r="C41" s="23" t="s">
        <v>384</v>
      </c>
      <c r="D41" s="27" t="s">
        <v>385</v>
      </c>
      <c r="E41" s="60" t="s">
        <v>415</v>
      </c>
      <c r="F41" s="34">
        <v>33676</v>
      </c>
      <c r="G41" s="57">
        <f t="shared" ca="1" si="0"/>
        <v>28</v>
      </c>
      <c r="H41" s="51">
        <v>20</v>
      </c>
      <c r="I41" s="51">
        <f t="shared" si="1"/>
        <v>10</v>
      </c>
      <c r="J41" s="9">
        <v>10</v>
      </c>
      <c r="K41" s="10">
        <v>20</v>
      </c>
      <c r="L41" s="51">
        <f t="shared" si="2"/>
        <v>5</v>
      </c>
      <c r="M41" s="10">
        <v>24</v>
      </c>
      <c r="N41" s="11">
        <f t="shared" si="3"/>
        <v>49</v>
      </c>
      <c r="O41" s="42" t="s">
        <v>142</v>
      </c>
      <c r="P41" s="42" t="s">
        <v>467</v>
      </c>
      <c r="Q41" s="27" t="s">
        <v>385</v>
      </c>
      <c r="R41" s="17" t="s">
        <v>484</v>
      </c>
      <c r="T41"/>
      <c r="U41"/>
      <c r="AG41" s="32"/>
      <c r="AH41" s="15"/>
      <c r="AI41" s="33"/>
      <c r="AJ41" s="17"/>
      <c r="AK41" s="33"/>
      <c r="AL41" s="33"/>
      <c r="AM41" s="17"/>
      <c r="AN41" s="17"/>
      <c r="AO41" s="17"/>
    </row>
    <row r="42" spans="1:41" ht="15.75" x14ac:dyDescent="0.25">
      <c r="A42" s="7">
        <v>28</v>
      </c>
      <c r="B42" s="7" t="s">
        <v>14</v>
      </c>
      <c r="C42" s="23" t="s">
        <v>326</v>
      </c>
      <c r="D42" s="27" t="s">
        <v>327</v>
      </c>
      <c r="E42" s="60" t="s">
        <v>416</v>
      </c>
      <c r="F42" s="34">
        <v>35617</v>
      </c>
      <c r="G42" s="57">
        <f t="shared" ca="1" si="0"/>
        <v>23</v>
      </c>
      <c r="H42" s="51">
        <v>20</v>
      </c>
      <c r="I42" s="51">
        <f t="shared" si="1"/>
        <v>10</v>
      </c>
      <c r="J42" s="9">
        <v>8</v>
      </c>
      <c r="K42" s="10">
        <v>14</v>
      </c>
      <c r="L42" s="51">
        <f t="shared" si="2"/>
        <v>3.5</v>
      </c>
      <c r="M42" s="10">
        <v>16</v>
      </c>
      <c r="N42" s="11">
        <f t="shared" si="3"/>
        <v>37.5</v>
      </c>
      <c r="O42" s="42" t="s">
        <v>142</v>
      </c>
      <c r="P42" s="42" t="s">
        <v>468</v>
      </c>
      <c r="Q42" s="27" t="s">
        <v>327</v>
      </c>
      <c r="R42" s="17" t="s">
        <v>492</v>
      </c>
      <c r="T42"/>
      <c r="U42"/>
      <c r="AG42" s="32"/>
      <c r="AH42" s="15"/>
      <c r="AI42" s="33"/>
      <c r="AJ42" s="17"/>
      <c r="AK42" s="33"/>
      <c r="AL42" s="33"/>
      <c r="AM42" s="17"/>
      <c r="AN42" s="17"/>
      <c r="AO42" s="17"/>
    </row>
    <row r="43" spans="1:41" ht="15.75" x14ac:dyDescent="0.25">
      <c r="A43" s="7">
        <v>29</v>
      </c>
      <c r="B43" s="7" t="s">
        <v>14</v>
      </c>
      <c r="C43" s="23" t="s">
        <v>328</v>
      </c>
      <c r="D43" s="27" t="s">
        <v>198</v>
      </c>
      <c r="E43" s="60" t="s">
        <v>417</v>
      </c>
      <c r="F43" s="34">
        <v>34229</v>
      </c>
      <c r="G43" s="57">
        <f t="shared" ca="1" si="0"/>
        <v>27</v>
      </c>
      <c r="H43" s="51">
        <v>19</v>
      </c>
      <c r="I43" s="51">
        <f t="shared" si="1"/>
        <v>9.5</v>
      </c>
      <c r="J43" s="9">
        <v>10</v>
      </c>
      <c r="K43" s="10">
        <v>19</v>
      </c>
      <c r="L43" s="51">
        <f t="shared" si="2"/>
        <v>4.75</v>
      </c>
      <c r="M43" s="10">
        <v>20</v>
      </c>
      <c r="N43" s="11">
        <f t="shared" si="3"/>
        <v>44.25</v>
      </c>
      <c r="O43" s="42" t="s">
        <v>142</v>
      </c>
      <c r="P43" s="42" t="s">
        <v>469</v>
      </c>
      <c r="Q43" s="27" t="s">
        <v>198</v>
      </c>
      <c r="R43" s="17" t="s">
        <v>493</v>
      </c>
      <c r="T43"/>
      <c r="U43"/>
      <c r="AG43" s="32"/>
      <c r="AH43" s="15"/>
      <c r="AI43" s="33"/>
      <c r="AJ43" s="17"/>
      <c r="AK43" s="33"/>
      <c r="AL43" s="33"/>
      <c r="AM43" s="17"/>
      <c r="AN43" s="17"/>
      <c r="AO43" s="17"/>
    </row>
    <row r="44" spans="1:41" ht="15.75" x14ac:dyDescent="0.25">
      <c r="A44" s="7">
        <v>30</v>
      </c>
      <c r="B44" s="7" t="s">
        <v>14</v>
      </c>
      <c r="C44" s="23" t="s">
        <v>329</v>
      </c>
      <c r="D44" s="27" t="s">
        <v>330</v>
      </c>
      <c r="E44" s="60" t="s">
        <v>418</v>
      </c>
      <c r="F44" s="34">
        <v>32069</v>
      </c>
      <c r="G44" s="56">
        <f t="shared" ca="1" si="0"/>
        <v>32</v>
      </c>
      <c r="H44" s="51">
        <v>19</v>
      </c>
      <c r="I44" s="51">
        <f t="shared" si="1"/>
        <v>9.5</v>
      </c>
      <c r="J44" s="9">
        <v>8.5</v>
      </c>
      <c r="K44" s="10">
        <v>19</v>
      </c>
      <c r="L44" s="51">
        <f t="shared" si="2"/>
        <v>4.75</v>
      </c>
      <c r="M44" s="10">
        <v>25</v>
      </c>
      <c r="N44" s="11">
        <f t="shared" si="3"/>
        <v>47.75</v>
      </c>
      <c r="O44" s="42" t="s">
        <v>142</v>
      </c>
      <c r="P44" s="42" t="s">
        <v>470</v>
      </c>
      <c r="Q44" s="27" t="s">
        <v>330</v>
      </c>
      <c r="R44" s="17" t="s">
        <v>494</v>
      </c>
      <c r="T44"/>
      <c r="U44"/>
      <c r="AG44" s="32"/>
      <c r="AH44" s="15"/>
      <c r="AI44" s="33"/>
      <c r="AJ44" s="17"/>
      <c r="AK44" s="33"/>
      <c r="AL44" s="33"/>
      <c r="AM44" s="17"/>
      <c r="AN44" s="17"/>
      <c r="AO44" s="17"/>
    </row>
    <row r="45" spans="1:41" ht="15.75" x14ac:dyDescent="0.25">
      <c r="A45" s="7">
        <v>31</v>
      </c>
      <c r="B45" s="7" t="s">
        <v>13</v>
      </c>
      <c r="C45" s="23" t="s">
        <v>333</v>
      </c>
      <c r="D45" s="27" t="s">
        <v>334</v>
      </c>
      <c r="E45" s="60" t="s">
        <v>419</v>
      </c>
      <c r="F45" s="34">
        <v>33286</v>
      </c>
      <c r="G45" s="56">
        <f t="shared" ca="1" si="0"/>
        <v>29</v>
      </c>
      <c r="H45" s="51">
        <v>20</v>
      </c>
      <c r="I45" s="51">
        <f t="shared" si="1"/>
        <v>10</v>
      </c>
      <c r="J45" s="9">
        <v>8</v>
      </c>
      <c r="K45" s="10">
        <v>20</v>
      </c>
      <c r="L45" s="51">
        <f t="shared" si="2"/>
        <v>5</v>
      </c>
      <c r="M45" s="10">
        <v>16</v>
      </c>
      <c r="N45" s="11">
        <f t="shared" si="3"/>
        <v>39</v>
      </c>
      <c r="O45" s="42" t="s">
        <v>142</v>
      </c>
      <c r="P45" s="42" t="s">
        <v>471</v>
      </c>
      <c r="Q45" s="27" t="s">
        <v>334</v>
      </c>
      <c r="R45" s="17" t="s">
        <v>484</v>
      </c>
      <c r="T45"/>
      <c r="U45"/>
      <c r="AG45" s="32"/>
      <c r="AH45" s="15"/>
      <c r="AI45" s="33"/>
      <c r="AJ45" s="17"/>
      <c r="AK45" s="33"/>
      <c r="AL45" s="33"/>
      <c r="AM45" s="17"/>
      <c r="AN45" s="17"/>
      <c r="AO45" s="17"/>
    </row>
    <row r="46" spans="1:41" ht="15.75" x14ac:dyDescent="0.25">
      <c r="A46" s="7">
        <v>32</v>
      </c>
      <c r="B46" s="7" t="s">
        <v>14</v>
      </c>
      <c r="C46" s="23" t="s">
        <v>337</v>
      </c>
      <c r="D46" s="27" t="s">
        <v>338</v>
      </c>
      <c r="E46" s="60" t="s">
        <v>420</v>
      </c>
      <c r="F46" s="34">
        <v>29453</v>
      </c>
      <c r="G46" s="56">
        <f t="shared" ca="1" si="0"/>
        <v>40</v>
      </c>
      <c r="H46" s="51">
        <v>20</v>
      </c>
      <c r="I46" s="51">
        <f t="shared" si="1"/>
        <v>10</v>
      </c>
      <c r="J46" s="9">
        <v>10</v>
      </c>
      <c r="K46" s="10">
        <v>20</v>
      </c>
      <c r="L46" s="51">
        <f t="shared" si="2"/>
        <v>5</v>
      </c>
      <c r="M46" s="10">
        <v>21</v>
      </c>
      <c r="N46" s="11">
        <f t="shared" si="3"/>
        <v>46</v>
      </c>
      <c r="O46" s="42" t="s">
        <v>142</v>
      </c>
      <c r="P46" s="42" t="s">
        <v>472</v>
      </c>
      <c r="Q46" s="27" t="s">
        <v>338</v>
      </c>
      <c r="R46" s="21" t="s">
        <v>489</v>
      </c>
      <c r="T46"/>
      <c r="U46"/>
      <c r="AG46" s="32"/>
      <c r="AH46" s="15"/>
      <c r="AI46" s="33"/>
      <c r="AJ46" s="17"/>
      <c r="AK46" s="33"/>
      <c r="AL46" s="33"/>
      <c r="AM46" s="17"/>
      <c r="AN46" s="17"/>
      <c r="AO46" s="17"/>
    </row>
    <row r="47" spans="1:41" ht="15.75" x14ac:dyDescent="0.25">
      <c r="A47" s="7"/>
      <c r="B47" s="7" t="s">
        <v>14</v>
      </c>
      <c r="C47" s="23" t="s">
        <v>292</v>
      </c>
      <c r="D47" s="27" t="s">
        <v>293</v>
      </c>
      <c r="E47" s="60" t="s">
        <v>421</v>
      </c>
      <c r="F47" s="34">
        <v>35682</v>
      </c>
      <c r="G47" s="57">
        <f t="shared" ref="G47:G66" ca="1" si="4">DATEDIF(F47,TODAY(),"Y")</f>
        <v>23</v>
      </c>
      <c r="H47" s="51">
        <v>20</v>
      </c>
      <c r="I47" s="51">
        <f t="shared" ref="I47:I66" si="5">H47/2</f>
        <v>10</v>
      </c>
      <c r="J47" s="9">
        <v>9.5</v>
      </c>
      <c r="K47" s="10">
        <v>20</v>
      </c>
      <c r="L47" s="51">
        <f t="shared" ref="L47:L66" si="6">K47/4</f>
        <v>5</v>
      </c>
      <c r="M47" s="10">
        <v>8</v>
      </c>
      <c r="N47" s="11">
        <f t="shared" ref="N47:N66" si="7">I47+J47+L47+M47</f>
        <v>32.5</v>
      </c>
      <c r="O47" s="42"/>
      <c r="P47" s="42"/>
      <c r="Q47" s="21"/>
      <c r="R47" s="21"/>
      <c r="T47"/>
      <c r="U47"/>
      <c r="AG47" s="32"/>
      <c r="AH47" s="15"/>
      <c r="AI47" s="33"/>
      <c r="AJ47" s="17"/>
      <c r="AK47" s="33"/>
      <c r="AL47" s="33"/>
      <c r="AM47" s="17"/>
      <c r="AN47" s="17"/>
      <c r="AO47" s="17"/>
    </row>
    <row r="48" spans="1:41" ht="15" customHeight="1" x14ac:dyDescent="0.25">
      <c r="A48" s="7"/>
      <c r="B48" s="7" t="s">
        <v>14</v>
      </c>
      <c r="C48" s="23" t="s">
        <v>363</v>
      </c>
      <c r="D48" s="27" t="s">
        <v>364</v>
      </c>
      <c r="E48" s="60" t="s">
        <v>422</v>
      </c>
      <c r="F48" s="34">
        <v>35087</v>
      </c>
      <c r="G48" s="57">
        <f t="shared" ca="1" si="4"/>
        <v>24</v>
      </c>
      <c r="H48" s="51">
        <v>19</v>
      </c>
      <c r="I48" s="51">
        <f t="shared" si="5"/>
        <v>9.5</v>
      </c>
      <c r="J48" s="9">
        <v>10</v>
      </c>
      <c r="K48" s="10">
        <v>16</v>
      </c>
      <c r="L48" s="51">
        <f t="shared" si="6"/>
        <v>4</v>
      </c>
      <c r="M48" s="10">
        <v>12</v>
      </c>
      <c r="N48" s="11">
        <f t="shared" si="7"/>
        <v>35.5</v>
      </c>
      <c r="O48" s="42"/>
      <c r="P48" s="58"/>
      <c r="Q48" s="17"/>
      <c r="R48" s="17"/>
      <c r="T48"/>
      <c r="U48"/>
      <c r="X48" s="7"/>
      <c r="AG48" s="32"/>
      <c r="AH48" s="15"/>
      <c r="AI48" s="33"/>
      <c r="AJ48" s="17"/>
      <c r="AK48" s="33"/>
      <c r="AL48" s="33"/>
      <c r="AM48" s="17"/>
      <c r="AN48" s="17"/>
      <c r="AO48" s="17"/>
    </row>
    <row r="49" spans="1:41" ht="15.75" x14ac:dyDescent="0.25">
      <c r="A49" s="7"/>
      <c r="B49" s="7" t="s">
        <v>14</v>
      </c>
      <c r="C49" s="23" t="s">
        <v>367</v>
      </c>
      <c r="D49" s="27" t="s">
        <v>368</v>
      </c>
      <c r="E49" s="60" t="s">
        <v>423</v>
      </c>
      <c r="F49" s="34">
        <v>34700</v>
      </c>
      <c r="G49" s="57">
        <f t="shared" ca="1" si="4"/>
        <v>25</v>
      </c>
      <c r="H49" s="51">
        <v>19</v>
      </c>
      <c r="I49" s="51">
        <f t="shared" si="5"/>
        <v>9.5</v>
      </c>
      <c r="J49" s="9">
        <v>8</v>
      </c>
      <c r="K49" s="10">
        <v>18</v>
      </c>
      <c r="L49" s="51">
        <f t="shared" si="6"/>
        <v>4.5</v>
      </c>
      <c r="M49" s="10">
        <v>14</v>
      </c>
      <c r="N49" s="11">
        <f t="shared" si="7"/>
        <v>36</v>
      </c>
      <c r="O49" s="42"/>
      <c r="P49" s="58"/>
      <c r="Q49" s="17"/>
      <c r="R49" s="17"/>
      <c r="T49"/>
      <c r="U49"/>
      <c r="AG49" s="32"/>
      <c r="AH49" s="15"/>
      <c r="AI49" s="33"/>
      <c r="AJ49" s="17"/>
      <c r="AK49" s="33"/>
      <c r="AL49" s="33"/>
      <c r="AM49" s="17"/>
      <c r="AN49" s="17"/>
      <c r="AO49" s="17"/>
    </row>
    <row r="50" spans="1:41" ht="15.75" x14ac:dyDescent="0.25">
      <c r="A50" s="7"/>
      <c r="B50" s="7" t="s">
        <v>14</v>
      </c>
      <c r="C50" s="23" t="s">
        <v>372</v>
      </c>
      <c r="D50" s="27" t="s">
        <v>373</v>
      </c>
      <c r="E50" s="60" t="s">
        <v>424</v>
      </c>
      <c r="F50" s="34">
        <v>27142</v>
      </c>
      <c r="G50" s="57">
        <f t="shared" ca="1" si="4"/>
        <v>46</v>
      </c>
      <c r="H50" s="51">
        <v>17</v>
      </c>
      <c r="I50" s="51">
        <f t="shared" si="5"/>
        <v>8.5</v>
      </c>
      <c r="J50" s="9">
        <v>5.5</v>
      </c>
      <c r="K50" s="10">
        <v>10</v>
      </c>
      <c r="L50" s="51">
        <f t="shared" si="6"/>
        <v>2.5</v>
      </c>
      <c r="M50" s="10">
        <v>12</v>
      </c>
      <c r="N50" s="11">
        <f t="shared" si="7"/>
        <v>28.5</v>
      </c>
      <c r="O50" s="42"/>
      <c r="P50" s="58"/>
      <c r="Q50" s="21"/>
      <c r="R50" s="21"/>
      <c r="T50"/>
      <c r="U50"/>
      <c r="AG50" s="32"/>
      <c r="AH50" s="15"/>
      <c r="AI50" s="33"/>
      <c r="AJ50" s="17"/>
      <c r="AK50" s="33"/>
      <c r="AL50" s="33"/>
      <c r="AM50" s="17"/>
      <c r="AN50" s="17"/>
      <c r="AO50" s="17"/>
    </row>
    <row r="51" spans="1:41" ht="15.75" x14ac:dyDescent="0.25">
      <c r="A51" s="7"/>
      <c r="B51" s="7" t="s">
        <v>14</v>
      </c>
      <c r="C51" s="23" t="s">
        <v>376</v>
      </c>
      <c r="D51" s="27" t="s">
        <v>377</v>
      </c>
      <c r="E51" s="60" t="s">
        <v>425</v>
      </c>
      <c r="F51" s="34">
        <v>29141</v>
      </c>
      <c r="G51" s="57">
        <f t="shared" ca="1" si="4"/>
        <v>40</v>
      </c>
      <c r="H51" s="51">
        <v>19</v>
      </c>
      <c r="I51" s="51">
        <f t="shared" si="5"/>
        <v>9.5</v>
      </c>
      <c r="J51" s="9">
        <v>10</v>
      </c>
      <c r="K51" s="10">
        <v>18</v>
      </c>
      <c r="L51" s="51">
        <f t="shared" si="6"/>
        <v>4.5</v>
      </c>
      <c r="M51" s="10">
        <v>13</v>
      </c>
      <c r="N51" s="11">
        <f t="shared" si="7"/>
        <v>37</v>
      </c>
      <c r="O51" s="42"/>
      <c r="P51" s="58"/>
      <c r="Q51" s="21"/>
      <c r="R51" s="21"/>
      <c r="T51"/>
      <c r="U51"/>
      <c r="X51" s="7"/>
      <c r="AG51" s="32"/>
      <c r="AH51" s="15"/>
      <c r="AI51" s="33"/>
      <c r="AJ51" s="17"/>
      <c r="AK51" s="33"/>
      <c r="AL51" s="33"/>
      <c r="AM51" s="17"/>
      <c r="AN51" s="17"/>
      <c r="AO51" s="17"/>
    </row>
    <row r="52" spans="1:41" ht="15.75" x14ac:dyDescent="0.25">
      <c r="A52" s="7"/>
      <c r="B52" s="7" t="s">
        <v>14</v>
      </c>
      <c r="C52" s="23" t="s">
        <v>311</v>
      </c>
      <c r="D52" s="27" t="s">
        <v>306</v>
      </c>
      <c r="E52" s="60" t="s">
        <v>426</v>
      </c>
      <c r="F52" s="34">
        <v>27564</v>
      </c>
      <c r="G52" s="57">
        <f t="shared" ca="1" si="4"/>
        <v>45</v>
      </c>
      <c r="H52" s="51">
        <v>20</v>
      </c>
      <c r="I52" s="51">
        <f t="shared" si="5"/>
        <v>10</v>
      </c>
      <c r="J52" s="9">
        <v>9.5</v>
      </c>
      <c r="K52" s="10">
        <v>20</v>
      </c>
      <c r="L52" s="51">
        <f t="shared" si="6"/>
        <v>5</v>
      </c>
      <c r="M52" s="10">
        <v>14</v>
      </c>
      <c r="N52" s="11">
        <f t="shared" si="7"/>
        <v>38.5</v>
      </c>
      <c r="O52" s="42"/>
      <c r="P52" s="58"/>
      <c r="Q52" s="17"/>
      <c r="R52" s="17"/>
      <c r="T52"/>
      <c r="U52"/>
      <c r="AG52" s="32"/>
      <c r="AH52" s="15"/>
      <c r="AI52" s="33"/>
      <c r="AJ52" s="17"/>
      <c r="AK52" s="33"/>
      <c r="AL52" s="33"/>
      <c r="AM52" s="17"/>
      <c r="AN52" s="17"/>
      <c r="AO52" s="17"/>
    </row>
    <row r="53" spans="1:41" ht="15.75" x14ac:dyDescent="0.25">
      <c r="A53" s="7"/>
      <c r="B53" s="7" t="s">
        <v>14</v>
      </c>
      <c r="C53" s="23" t="s">
        <v>380</v>
      </c>
      <c r="D53" s="27" t="s">
        <v>381</v>
      </c>
      <c r="E53" s="60" t="s">
        <v>427</v>
      </c>
      <c r="F53" s="34">
        <v>27057</v>
      </c>
      <c r="G53" s="57">
        <f t="shared" ca="1" si="4"/>
        <v>46</v>
      </c>
      <c r="H53" s="51">
        <v>11</v>
      </c>
      <c r="I53" s="51">
        <f t="shared" si="5"/>
        <v>5.5</v>
      </c>
      <c r="J53" s="9">
        <v>0</v>
      </c>
      <c r="K53" s="10">
        <v>2</v>
      </c>
      <c r="L53" s="51">
        <f t="shared" si="6"/>
        <v>0.5</v>
      </c>
      <c r="M53" s="10">
        <v>3</v>
      </c>
      <c r="N53" s="11">
        <f t="shared" si="7"/>
        <v>9</v>
      </c>
      <c r="O53" s="42"/>
      <c r="P53" s="58"/>
      <c r="Q53" s="21"/>
      <c r="R53" s="21"/>
      <c r="T53"/>
      <c r="U53"/>
      <c r="AG53" s="32"/>
      <c r="AH53" s="15"/>
      <c r="AI53" s="33"/>
      <c r="AJ53" s="17"/>
      <c r="AK53" s="33"/>
      <c r="AL53" s="33"/>
      <c r="AM53" s="17"/>
      <c r="AN53" s="17"/>
      <c r="AO53" s="17"/>
    </row>
    <row r="54" spans="1:41" ht="15.75" x14ac:dyDescent="0.25">
      <c r="A54" s="7"/>
      <c r="B54" s="7" t="s">
        <v>13</v>
      </c>
      <c r="C54" s="23" t="s">
        <v>382</v>
      </c>
      <c r="D54" s="27" t="s">
        <v>383</v>
      </c>
      <c r="E54" s="60" t="s">
        <v>428</v>
      </c>
      <c r="F54" s="34">
        <v>34907</v>
      </c>
      <c r="G54" s="57">
        <f t="shared" ca="1" si="4"/>
        <v>25</v>
      </c>
      <c r="H54" s="51">
        <v>19</v>
      </c>
      <c r="I54" s="51">
        <f t="shared" si="5"/>
        <v>9.5</v>
      </c>
      <c r="J54" s="9">
        <v>4</v>
      </c>
      <c r="K54" s="10">
        <v>3</v>
      </c>
      <c r="L54" s="51">
        <f t="shared" si="6"/>
        <v>0.75</v>
      </c>
      <c r="M54" s="10">
        <v>14</v>
      </c>
      <c r="N54" s="11">
        <f t="shared" si="7"/>
        <v>28.25</v>
      </c>
      <c r="O54" s="42"/>
      <c r="P54" s="42"/>
      <c r="Q54" s="17"/>
      <c r="R54" s="21"/>
      <c r="T54"/>
      <c r="U54"/>
      <c r="X54" s="7"/>
      <c r="AG54" s="32"/>
      <c r="AH54" s="15"/>
      <c r="AI54" s="33"/>
      <c r="AJ54" s="17"/>
      <c r="AK54" s="33"/>
      <c r="AL54" s="33"/>
      <c r="AM54" s="17"/>
      <c r="AN54" s="17"/>
      <c r="AO54" s="17"/>
    </row>
    <row r="55" spans="1:41" ht="15.75" x14ac:dyDescent="0.25">
      <c r="A55" s="7"/>
      <c r="B55" s="7" t="s">
        <v>13</v>
      </c>
      <c r="C55" s="23" t="s">
        <v>347</v>
      </c>
      <c r="D55" s="27" t="s">
        <v>348</v>
      </c>
      <c r="E55" s="60" t="s">
        <v>429</v>
      </c>
      <c r="F55" s="34">
        <v>30202</v>
      </c>
      <c r="G55" s="57">
        <f t="shared" ca="1" si="4"/>
        <v>38</v>
      </c>
      <c r="H55" s="51">
        <v>19</v>
      </c>
      <c r="I55" s="51">
        <f t="shared" si="5"/>
        <v>9.5</v>
      </c>
      <c r="J55" s="9">
        <v>10</v>
      </c>
      <c r="K55" s="10">
        <v>6</v>
      </c>
      <c r="L55" s="51">
        <f t="shared" si="6"/>
        <v>1.5</v>
      </c>
      <c r="M55" s="10">
        <v>12</v>
      </c>
      <c r="N55" s="11">
        <f t="shared" si="7"/>
        <v>33</v>
      </c>
      <c r="O55" s="42"/>
      <c r="P55" s="42"/>
      <c r="Q55" s="17"/>
      <c r="R55" s="21"/>
      <c r="T55"/>
      <c r="U55"/>
      <c r="X55" s="7"/>
      <c r="AG55" s="32"/>
      <c r="AH55" s="15"/>
      <c r="AI55" s="33"/>
      <c r="AJ55" s="17"/>
      <c r="AK55" s="33"/>
      <c r="AL55" s="33"/>
      <c r="AM55" s="17"/>
      <c r="AN55" s="17"/>
      <c r="AO55" s="17"/>
    </row>
    <row r="56" spans="1:41" ht="15.75" x14ac:dyDescent="0.25">
      <c r="A56" s="7"/>
      <c r="B56" s="7" t="s">
        <v>14</v>
      </c>
      <c r="C56" s="23" t="s">
        <v>314</v>
      </c>
      <c r="D56" s="27" t="s">
        <v>375</v>
      </c>
      <c r="E56" s="60" t="s">
        <v>430</v>
      </c>
      <c r="F56" s="34">
        <v>22764</v>
      </c>
      <c r="G56" s="57">
        <f t="shared" ca="1" si="4"/>
        <v>58</v>
      </c>
      <c r="H56" s="51">
        <v>14</v>
      </c>
      <c r="I56" s="51">
        <f t="shared" si="5"/>
        <v>7</v>
      </c>
      <c r="J56" s="9">
        <v>10</v>
      </c>
      <c r="K56" s="10">
        <v>12</v>
      </c>
      <c r="L56" s="51">
        <f t="shared" si="6"/>
        <v>3</v>
      </c>
      <c r="M56" s="10">
        <v>9</v>
      </c>
      <c r="N56" s="11">
        <f t="shared" si="7"/>
        <v>29</v>
      </c>
      <c r="O56" s="42"/>
      <c r="P56" s="42"/>
      <c r="Q56" s="21"/>
      <c r="R56" s="17"/>
      <c r="T56"/>
      <c r="U56"/>
      <c r="X56" s="7"/>
      <c r="AG56" s="32"/>
      <c r="AH56" s="15"/>
      <c r="AI56" s="33"/>
      <c r="AJ56" s="17"/>
      <c r="AK56" s="33"/>
      <c r="AL56" s="33"/>
      <c r="AM56" s="17"/>
      <c r="AN56" s="17"/>
      <c r="AO56" s="17"/>
    </row>
    <row r="57" spans="1:41" ht="15.75" x14ac:dyDescent="0.25">
      <c r="A57" s="7"/>
      <c r="B57" s="7" t="s">
        <v>14</v>
      </c>
      <c r="C57" s="23" t="s">
        <v>350</v>
      </c>
      <c r="D57" s="27" t="s">
        <v>351</v>
      </c>
      <c r="E57" s="60" t="s">
        <v>431</v>
      </c>
      <c r="F57" s="34">
        <v>28162</v>
      </c>
      <c r="G57" s="57">
        <f t="shared" ca="1" si="4"/>
        <v>43</v>
      </c>
      <c r="H57" s="51">
        <v>19</v>
      </c>
      <c r="I57" s="51">
        <f t="shared" si="5"/>
        <v>9.5</v>
      </c>
      <c r="J57" s="9">
        <v>9.5</v>
      </c>
      <c r="K57" s="10">
        <v>16</v>
      </c>
      <c r="L57" s="51">
        <f t="shared" si="6"/>
        <v>4</v>
      </c>
      <c r="M57" s="10">
        <v>12</v>
      </c>
      <c r="N57" s="11">
        <f t="shared" si="7"/>
        <v>35</v>
      </c>
      <c r="O57" s="42"/>
      <c r="P57" s="42"/>
      <c r="Q57" s="21"/>
      <c r="R57" s="21"/>
      <c r="T57"/>
      <c r="U57"/>
      <c r="AG57" s="32"/>
      <c r="AH57" s="15"/>
      <c r="AI57" s="33"/>
      <c r="AJ57" s="17"/>
      <c r="AK57" s="33"/>
      <c r="AL57" s="33"/>
      <c r="AM57" s="17"/>
      <c r="AN57" s="17"/>
      <c r="AO57" s="17"/>
    </row>
    <row r="58" spans="1:41" ht="15.75" x14ac:dyDescent="0.25">
      <c r="A58" s="7"/>
      <c r="B58" s="7" t="s">
        <v>14</v>
      </c>
      <c r="C58" s="23" t="s">
        <v>352</v>
      </c>
      <c r="D58" s="27" t="s">
        <v>353</v>
      </c>
      <c r="E58" s="60" t="s">
        <v>432</v>
      </c>
      <c r="F58" s="34">
        <v>33907</v>
      </c>
      <c r="G58" s="57">
        <f t="shared" ca="1" si="4"/>
        <v>27</v>
      </c>
      <c r="H58" s="51">
        <v>18</v>
      </c>
      <c r="I58" s="51">
        <f t="shared" si="5"/>
        <v>9</v>
      </c>
      <c r="J58" s="9">
        <v>8</v>
      </c>
      <c r="K58" s="10">
        <v>20</v>
      </c>
      <c r="L58" s="51">
        <f t="shared" si="6"/>
        <v>5</v>
      </c>
      <c r="M58" s="10">
        <v>3</v>
      </c>
      <c r="N58" s="11">
        <f t="shared" si="7"/>
        <v>25</v>
      </c>
      <c r="O58" s="42"/>
      <c r="P58" s="42"/>
      <c r="Q58" s="21"/>
      <c r="R58" s="21"/>
      <c r="T58"/>
      <c r="U58"/>
      <c r="AG58" s="32"/>
      <c r="AH58" s="15"/>
      <c r="AI58" s="33"/>
      <c r="AJ58" s="17"/>
      <c r="AK58" s="33"/>
      <c r="AL58" s="33"/>
      <c r="AM58" s="17"/>
      <c r="AN58" s="17"/>
      <c r="AO58" s="17"/>
    </row>
    <row r="59" spans="1:41" ht="15.75" x14ac:dyDescent="0.25">
      <c r="A59" s="7"/>
      <c r="B59" s="7" t="s">
        <v>13</v>
      </c>
      <c r="C59" s="25" t="s">
        <v>354</v>
      </c>
      <c r="D59" s="28" t="s">
        <v>355</v>
      </c>
      <c r="E59" s="62" t="s">
        <v>433</v>
      </c>
      <c r="F59" s="34">
        <v>33232</v>
      </c>
      <c r="G59" s="57">
        <f t="shared" ca="1" si="4"/>
        <v>29</v>
      </c>
      <c r="H59" s="51">
        <v>13</v>
      </c>
      <c r="I59" s="51">
        <f t="shared" si="5"/>
        <v>6.5</v>
      </c>
      <c r="J59" s="9">
        <v>8</v>
      </c>
      <c r="K59" s="10">
        <v>4</v>
      </c>
      <c r="L59" s="51">
        <f t="shared" si="6"/>
        <v>1</v>
      </c>
      <c r="M59" s="10">
        <v>11</v>
      </c>
      <c r="N59" s="11">
        <f t="shared" si="7"/>
        <v>26.5</v>
      </c>
      <c r="O59" s="42"/>
      <c r="P59" s="42"/>
      <c r="Q59" s="21"/>
      <c r="R59" s="21"/>
      <c r="T59"/>
      <c r="U59"/>
      <c r="AG59" s="32"/>
      <c r="AH59" s="15"/>
      <c r="AI59" s="33"/>
      <c r="AJ59" s="17"/>
      <c r="AK59" s="33"/>
      <c r="AL59" s="33"/>
      <c r="AM59" s="17"/>
      <c r="AN59" s="17"/>
      <c r="AO59" s="17"/>
    </row>
    <row r="60" spans="1:41" ht="15.75" x14ac:dyDescent="0.25">
      <c r="A60" s="7"/>
      <c r="B60" s="7" t="s">
        <v>14</v>
      </c>
      <c r="C60" s="25" t="s">
        <v>339</v>
      </c>
      <c r="D60" s="28" t="s">
        <v>340</v>
      </c>
      <c r="E60" s="62" t="s">
        <v>434</v>
      </c>
      <c r="F60" s="34">
        <v>30935</v>
      </c>
      <c r="G60" s="57">
        <f t="shared" ca="1" si="4"/>
        <v>36</v>
      </c>
      <c r="H60" s="51">
        <v>14</v>
      </c>
      <c r="I60" s="51">
        <f t="shared" si="5"/>
        <v>7</v>
      </c>
      <c r="J60" s="9">
        <v>8</v>
      </c>
      <c r="K60" s="10">
        <v>18</v>
      </c>
      <c r="L60" s="51">
        <f t="shared" si="6"/>
        <v>4.5</v>
      </c>
      <c r="M60" s="10">
        <v>8</v>
      </c>
      <c r="N60" s="11">
        <f t="shared" si="7"/>
        <v>27.5</v>
      </c>
      <c r="O60" s="42"/>
      <c r="P60" s="42"/>
      <c r="Q60" s="21"/>
      <c r="R60" s="21"/>
      <c r="T60"/>
      <c r="U60"/>
      <c r="AG60" s="32"/>
      <c r="AH60" s="15"/>
      <c r="AI60" s="33"/>
      <c r="AJ60" s="17"/>
      <c r="AK60" s="33"/>
      <c r="AL60" s="33"/>
      <c r="AM60" s="17"/>
      <c r="AN60" s="17"/>
      <c r="AO60" s="17"/>
    </row>
    <row r="61" spans="1:41" ht="15.75" x14ac:dyDescent="0.25">
      <c r="A61" s="7"/>
      <c r="B61" s="7" t="s">
        <v>14</v>
      </c>
      <c r="C61" s="23" t="s">
        <v>298</v>
      </c>
      <c r="D61" s="27" t="s">
        <v>299</v>
      </c>
      <c r="E61" s="60" t="s">
        <v>435</v>
      </c>
      <c r="F61" s="30">
        <v>26243</v>
      </c>
      <c r="G61" s="57">
        <f t="shared" ca="1" si="4"/>
        <v>48</v>
      </c>
      <c r="H61" s="51">
        <v>15</v>
      </c>
      <c r="I61" s="51">
        <f t="shared" si="5"/>
        <v>7.5</v>
      </c>
      <c r="J61" s="9">
        <v>0</v>
      </c>
      <c r="K61" s="10">
        <v>16</v>
      </c>
      <c r="L61" s="51">
        <f t="shared" si="6"/>
        <v>4</v>
      </c>
      <c r="M61" s="10">
        <v>14</v>
      </c>
      <c r="N61" s="11">
        <f t="shared" si="7"/>
        <v>25.5</v>
      </c>
      <c r="O61" s="42"/>
      <c r="P61" s="42"/>
      <c r="Q61" s="21"/>
      <c r="R61" s="21"/>
      <c r="T61"/>
      <c r="U61"/>
      <c r="AG61" s="32"/>
      <c r="AH61" s="15"/>
      <c r="AI61" s="33"/>
      <c r="AJ61" s="17"/>
      <c r="AK61" s="33"/>
      <c r="AL61" s="33"/>
      <c r="AM61" s="17"/>
      <c r="AN61" s="17"/>
      <c r="AO61" s="17"/>
    </row>
    <row r="62" spans="1:41" ht="15.75" x14ac:dyDescent="0.25">
      <c r="A62" s="7"/>
      <c r="B62" s="7" t="s">
        <v>13</v>
      </c>
      <c r="C62" s="23" t="s">
        <v>300</v>
      </c>
      <c r="D62" s="27" t="s">
        <v>220</v>
      </c>
      <c r="E62" s="60" t="s">
        <v>436</v>
      </c>
      <c r="F62" s="34">
        <v>32371</v>
      </c>
      <c r="G62" s="57">
        <f t="shared" ca="1" si="4"/>
        <v>32</v>
      </c>
      <c r="H62" s="51">
        <v>20</v>
      </c>
      <c r="I62" s="51">
        <f t="shared" si="5"/>
        <v>10</v>
      </c>
      <c r="J62" s="9">
        <v>9</v>
      </c>
      <c r="K62" s="10">
        <v>9</v>
      </c>
      <c r="L62" s="51">
        <f t="shared" si="6"/>
        <v>2.25</v>
      </c>
      <c r="M62" s="10">
        <v>14</v>
      </c>
      <c r="N62" s="11">
        <f t="shared" si="7"/>
        <v>35.25</v>
      </c>
      <c r="O62" s="42"/>
      <c r="P62" s="42"/>
      <c r="Q62" s="21"/>
      <c r="R62" s="21"/>
      <c r="T62"/>
      <c r="U62"/>
      <c r="AG62" s="32"/>
      <c r="AH62" s="15"/>
      <c r="AI62" s="33"/>
      <c r="AJ62" s="17"/>
      <c r="AK62" s="33"/>
      <c r="AL62" s="33"/>
      <c r="AM62" s="17"/>
      <c r="AN62" s="17"/>
      <c r="AO62" s="17"/>
    </row>
    <row r="63" spans="1:41" x14ac:dyDescent="0.25">
      <c r="A63" s="7"/>
      <c r="B63" s="7" t="s">
        <v>13</v>
      </c>
      <c r="C63" s="58" t="s">
        <v>312</v>
      </c>
      <c r="D63" t="s">
        <v>307</v>
      </c>
      <c r="E63" s="60" t="s">
        <v>437</v>
      </c>
      <c r="F63" s="59">
        <v>29390</v>
      </c>
      <c r="G63" s="57">
        <f t="shared" ca="1" si="4"/>
        <v>40</v>
      </c>
      <c r="H63" s="51">
        <v>20</v>
      </c>
      <c r="I63" s="51">
        <f t="shared" si="5"/>
        <v>10</v>
      </c>
      <c r="J63" s="9">
        <v>9.5</v>
      </c>
      <c r="K63" s="10">
        <v>19</v>
      </c>
      <c r="L63" s="51">
        <f t="shared" si="6"/>
        <v>4.75</v>
      </c>
      <c r="M63" s="10">
        <v>9</v>
      </c>
      <c r="N63" s="11">
        <f t="shared" si="7"/>
        <v>33.25</v>
      </c>
      <c r="O63" s="42"/>
      <c r="P63" s="42"/>
      <c r="Q63" s="21"/>
      <c r="R63" s="21"/>
      <c r="T63"/>
      <c r="U63"/>
      <c r="AG63" s="32"/>
      <c r="AH63" s="15"/>
      <c r="AI63" s="33"/>
      <c r="AJ63" s="17"/>
      <c r="AK63" s="33"/>
      <c r="AL63" s="33"/>
      <c r="AM63" s="17"/>
      <c r="AN63" s="17"/>
      <c r="AO63" s="17"/>
    </row>
    <row r="64" spans="1:41" ht="15.75" x14ac:dyDescent="0.25">
      <c r="A64" s="7"/>
      <c r="B64" s="7" t="s">
        <v>14</v>
      </c>
      <c r="C64" s="23" t="s">
        <v>324</v>
      </c>
      <c r="D64" s="27" t="s">
        <v>325</v>
      </c>
      <c r="E64" s="60" t="s">
        <v>438</v>
      </c>
      <c r="F64" s="34">
        <v>34356</v>
      </c>
      <c r="G64" s="56">
        <f t="shared" ca="1" si="4"/>
        <v>26</v>
      </c>
      <c r="H64" s="51">
        <v>17</v>
      </c>
      <c r="I64" s="51">
        <f t="shared" si="5"/>
        <v>8.5</v>
      </c>
      <c r="J64" s="9">
        <v>10</v>
      </c>
      <c r="K64" s="10">
        <v>18</v>
      </c>
      <c r="L64" s="51">
        <f t="shared" si="6"/>
        <v>4.5</v>
      </c>
      <c r="M64" s="10">
        <v>7</v>
      </c>
      <c r="N64" s="11">
        <f t="shared" si="7"/>
        <v>30</v>
      </c>
      <c r="O64" s="42"/>
      <c r="P64" s="42"/>
      <c r="Q64" s="21"/>
      <c r="R64" s="21"/>
      <c r="T64"/>
      <c r="U64"/>
      <c r="AG64" s="32"/>
      <c r="AH64" s="15"/>
      <c r="AI64" s="33"/>
      <c r="AJ64" s="17"/>
      <c r="AK64" s="33"/>
      <c r="AL64" s="33"/>
      <c r="AM64" s="17"/>
      <c r="AN64" s="17"/>
      <c r="AO64" s="17"/>
    </row>
    <row r="65" spans="1:41" ht="15.75" x14ac:dyDescent="0.25">
      <c r="A65" s="7"/>
      <c r="B65" s="7" t="s">
        <v>14</v>
      </c>
      <c r="C65" s="23" t="s">
        <v>331</v>
      </c>
      <c r="D65" s="27" t="s">
        <v>332</v>
      </c>
      <c r="E65" s="60" t="s">
        <v>439</v>
      </c>
      <c r="F65" s="34">
        <v>24552</v>
      </c>
      <c r="G65" s="57">
        <f t="shared" ca="1" si="4"/>
        <v>53</v>
      </c>
      <c r="H65" s="51">
        <v>12</v>
      </c>
      <c r="I65" s="51">
        <f t="shared" si="5"/>
        <v>6</v>
      </c>
      <c r="J65" s="9">
        <v>10</v>
      </c>
      <c r="K65" s="10">
        <v>10</v>
      </c>
      <c r="L65" s="51">
        <f t="shared" si="6"/>
        <v>2.5</v>
      </c>
      <c r="M65" s="10">
        <v>11</v>
      </c>
      <c r="N65" s="11">
        <f t="shared" si="7"/>
        <v>29.5</v>
      </c>
      <c r="O65" s="42"/>
      <c r="P65" s="42"/>
      <c r="Q65" s="21"/>
      <c r="R65" s="21"/>
      <c r="T65"/>
      <c r="U65"/>
      <c r="AG65" s="32"/>
      <c r="AH65" s="15"/>
      <c r="AI65" s="33"/>
      <c r="AJ65" s="17"/>
      <c r="AK65" s="33"/>
      <c r="AL65" s="33"/>
      <c r="AM65" s="17"/>
      <c r="AN65" s="17"/>
      <c r="AO65" s="17"/>
    </row>
    <row r="66" spans="1:41" ht="15.75" x14ac:dyDescent="0.25">
      <c r="A66" s="7"/>
      <c r="B66" s="7" t="s">
        <v>13</v>
      </c>
      <c r="C66" s="23" t="s">
        <v>335</v>
      </c>
      <c r="D66" s="27" t="s">
        <v>336</v>
      </c>
      <c r="E66" s="60" t="s">
        <v>440</v>
      </c>
      <c r="F66" s="34">
        <v>31079</v>
      </c>
      <c r="G66" s="56">
        <f t="shared" ca="1" si="4"/>
        <v>35</v>
      </c>
      <c r="H66" s="51">
        <v>15</v>
      </c>
      <c r="I66" s="51">
        <f t="shared" si="5"/>
        <v>7.5</v>
      </c>
      <c r="J66" s="9">
        <v>8</v>
      </c>
      <c r="K66" s="10">
        <v>6</v>
      </c>
      <c r="L66" s="51">
        <f t="shared" si="6"/>
        <v>1.5</v>
      </c>
      <c r="M66" s="10">
        <v>4</v>
      </c>
      <c r="N66" s="11">
        <f t="shared" si="7"/>
        <v>21</v>
      </c>
      <c r="O66" s="42"/>
      <c r="P66" s="42"/>
      <c r="Q66" s="21"/>
      <c r="R66" s="21"/>
      <c r="T66"/>
      <c r="U66"/>
      <c r="AG66" s="32"/>
      <c r="AH66" s="15"/>
      <c r="AI66" s="33"/>
      <c r="AJ66" s="17"/>
      <c r="AK66" s="33"/>
      <c r="AL66" s="33"/>
      <c r="AM66" s="17"/>
      <c r="AN66" s="17"/>
      <c r="AO66" s="17"/>
    </row>
    <row r="67" spans="1:41" x14ac:dyDescent="0.25">
      <c r="A67" s="3"/>
      <c r="B67" s="4"/>
      <c r="C67" s="4"/>
      <c r="D67" s="4"/>
      <c r="E67" s="4"/>
      <c r="F67" s="4"/>
      <c r="G67" s="4"/>
      <c r="H67" s="5" t="s">
        <v>132</v>
      </c>
      <c r="I67" s="5"/>
      <c r="J67" s="5" t="s">
        <v>9</v>
      </c>
      <c r="K67" s="6" t="s">
        <v>11</v>
      </c>
      <c r="L67" s="6"/>
      <c r="M67" s="6" t="s">
        <v>15</v>
      </c>
      <c r="N67" s="5" t="s">
        <v>80</v>
      </c>
      <c r="O67" s="5" t="s">
        <v>12</v>
      </c>
      <c r="P67" s="5"/>
      <c r="Q67" s="5" t="s">
        <v>141</v>
      </c>
      <c r="R67" s="5"/>
    </row>
    <row r="68" spans="1:41" x14ac:dyDescent="0.25">
      <c r="B68" s="24"/>
      <c r="C68" s="24"/>
      <c r="D68" s="24"/>
      <c r="E68" s="26"/>
      <c r="F68" s="26" t="s">
        <v>17</v>
      </c>
      <c r="G68" s="24"/>
      <c r="H68" s="53"/>
      <c r="I68" s="53"/>
      <c r="J68" s="36"/>
      <c r="K68" s="65"/>
      <c r="L68" s="65"/>
      <c r="M68" s="65"/>
      <c r="N68" s="16" t="s">
        <v>16</v>
      </c>
      <c r="O68" s="16" t="s">
        <v>7</v>
      </c>
      <c r="P68" s="52"/>
      <c r="Q68" s="16" t="s">
        <v>8</v>
      </c>
      <c r="R68" s="40"/>
      <c r="S68" s="21"/>
      <c r="T68" s="21"/>
      <c r="U68" s="21"/>
    </row>
    <row r="69" spans="1:41" x14ac:dyDescent="0.25">
      <c r="B69" s="24"/>
      <c r="C69" s="24"/>
      <c r="D69" s="24"/>
      <c r="E69" s="26"/>
      <c r="F69" s="26"/>
      <c r="G69" s="24"/>
      <c r="S69" s="21"/>
      <c r="T69" s="21"/>
      <c r="U69" s="21"/>
    </row>
    <row r="70" spans="1:41" x14ac:dyDescent="0.25">
      <c r="B70" s="24"/>
      <c r="C70" s="24"/>
      <c r="D70" s="24"/>
      <c r="E70" s="26"/>
      <c r="F70" s="26"/>
      <c r="G70" s="24"/>
      <c r="S70" s="21"/>
      <c r="T70" s="21"/>
      <c r="U70" s="21"/>
    </row>
    <row r="71" spans="1:41" x14ac:dyDescent="0.25">
      <c r="B71" s="24"/>
      <c r="C71" s="24"/>
      <c r="D71" s="24"/>
      <c r="E71" s="26"/>
      <c r="F71" s="26"/>
      <c r="G71" s="24"/>
      <c r="S71" s="21"/>
      <c r="T71" s="21"/>
      <c r="U71" s="21"/>
    </row>
    <row r="72" spans="1:41" x14ac:dyDescent="0.25">
      <c r="B72" s="24"/>
      <c r="C72" s="38" t="s">
        <v>81</v>
      </c>
      <c r="D72" s="24"/>
      <c r="E72" s="26"/>
      <c r="F72" s="26" t="s">
        <v>17</v>
      </c>
      <c r="G72" s="24"/>
      <c r="S72" s="21"/>
      <c r="T72" s="21"/>
      <c r="U72" s="21"/>
    </row>
    <row r="73" spans="1:41" x14ac:dyDescent="0.25">
      <c r="B73" s="24"/>
      <c r="C73" s="24" t="s">
        <v>82</v>
      </c>
      <c r="D73" s="24"/>
      <c r="E73" s="26"/>
      <c r="F73" s="26"/>
      <c r="G73" s="24"/>
      <c r="S73" s="21"/>
      <c r="T73" s="21"/>
      <c r="U73" s="21"/>
    </row>
    <row r="74" spans="1:41" x14ac:dyDescent="0.25">
      <c r="B74" s="24"/>
      <c r="C74" s="24" t="s">
        <v>83</v>
      </c>
      <c r="D74" s="24"/>
      <c r="E74" s="26"/>
      <c r="F74" s="26"/>
      <c r="G74" s="24"/>
      <c r="S74" s="21"/>
      <c r="T74" s="21"/>
      <c r="U74" s="21"/>
    </row>
    <row r="75" spans="1:41" x14ac:dyDescent="0.25">
      <c r="B75" s="24"/>
      <c r="C75" s="24" t="s">
        <v>84</v>
      </c>
      <c r="D75" s="24"/>
      <c r="E75" s="26"/>
      <c r="F75" s="26"/>
      <c r="G75" s="24"/>
      <c r="S75" s="21"/>
      <c r="T75" s="21"/>
      <c r="U75" s="21"/>
    </row>
    <row r="76" spans="1:41" x14ac:dyDescent="0.25">
      <c r="B76" s="24"/>
      <c r="C76" s="24" t="s">
        <v>18</v>
      </c>
      <c r="D76" s="24"/>
      <c r="E76" s="26"/>
      <c r="F76" s="26"/>
      <c r="G76" s="24"/>
      <c r="S76" s="21"/>
      <c r="T76" s="21"/>
      <c r="U76" s="21"/>
    </row>
    <row r="77" spans="1:41" x14ac:dyDescent="0.25">
      <c r="B77" s="24"/>
      <c r="C77" s="24" t="s">
        <v>85</v>
      </c>
      <c r="D77" s="24"/>
      <c r="E77" s="26"/>
      <c r="F77" s="26"/>
      <c r="G77" s="24"/>
      <c r="S77" s="21"/>
      <c r="T77" s="21"/>
      <c r="U77" s="21"/>
    </row>
    <row r="78" spans="1:41" x14ac:dyDescent="0.25">
      <c r="C78" s="24" t="s">
        <v>133</v>
      </c>
      <c r="D78" s="24"/>
      <c r="S78" s="21"/>
      <c r="T78" s="21"/>
      <c r="U78" s="21"/>
    </row>
    <row r="79" spans="1:41" x14ac:dyDescent="0.25">
      <c r="C79" s="24" t="s">
        <v>134</v>
      </c>
      <c r="D79" s="24"/>
      <c r="S79" s="21"/>
      <c r="T79" s="21"/>
      <c r="U79" s="21"/>
    </row>
    <row r="80" spans="1:41" x14ac:dyDescent="0.25">
      <c r="C80" s="24" t="s">
        <v>135</v>
      </c>
      <c r="D80" s="24"/>
      <c r="S80" s="21"/>
      <c r="T80" s="21"/>
      <c r="U80" s="21"/>
    </row>
    <row r="81" spans="3:21" x14ac:dyDescent="0.25">
      <c r="C81" s="24" t="s">
        <v>136</v>
      </c>
      <c r="D81" s="24"/>
      <c r="S81" s="21"/>
      <c r="T81" s="21"/>
      <c r="U81" s="21"/>
    </row>
    <row r="82" spans="3:21" x14ac:dyDescent="0.25">
      <c r="C82" s="24" t="s">
        <v>137</v>
      </c>
      <c r="D82" s="24"/>
      <c r="S82" s="21"/>
      <c r="T82" s="21"/>
      <c r="U82" s="21"/>
    </row>
    <row r="83" spans="3:21" x14ac:dyDescent="0.25">
      <c r="S83" s="21"/>
      <c r="T83" s="21"/>
      <c r="U83" s="21"/>
    </row>
    <row r="84" spans="3:21" x14ac:dyDescent="0.25">
      <c r="S84" s="21"/>
      <c r="T84" s="21"/>
      <c r="U84" s="21"/>
    </row>
    <row r="85" spans="3:21" x14ac:dyDescent="0.25">
      <c r="C85" s="13"/>
      <c r="D85" s="13"/>
      <c r="S85" s="21"/>
      <c r="T85" s="21"/>
      <c r="U85" s="21"/>
    </row>
    <row r="86" spans="3:21" x14ac:dyDescent="0.25">
      <c r="C86" s="13"/>
      <c r="D86" s="13"/>
      <c r="S86" s="21"/>
      <c r="T86" s="21"/>
      <c r="U86" s="21"/>
    </row>
    <row r="87" spans="3:21" x14ac:dyDescent="0.25">
      <c r="C87" s="13"/>
      <c r="D87" s="13"/>
      <c r="S87" s="21"/>
      <c r="T87" s="21"/>
      <c r="U87" s="21"/>
    </row>
    <row r="88" spans="3:21" x14ac:dyDescent="0.25">
      <c r="C88" s="13"/>
      <c r="D88" s="13"/>
      <c r="S88" s="21"/>
      <c r="T88" s="21"/>
      <c r="U88" s="21"/>
    </row>
    <row r="89" spans="3:21" x14ac:dyDescent="0.25">
      <c r="C89" s="13"/>
      <c r="D89" s="13"/>
      <c r="S89" s="21"/>
      <c r="T89" s="21"/>
      <c r="U89" s="21"/>
    </row>
    <row r="90" spans="3:21" x14ac:dyDescent="0.25">
      <c r="C90" s="13"/>
      <c r="D90" s="13"/>
      <c r="S90" s="21"/>
      <c r="T90" s="21"/>
      <c r="U90" s="21"/>
    </row>
    <row r="91" spans="3:21" x14ac:dyDescent="0.25">
      <c r="C91" s="13"/>
      <c r="D91" s="13"/>
      <c r="S91" s="21"/>
      <c r="T91" s="21"/>
      <c r="U91" s="21"/>
    </row>
    <row r="92" spans="3:21" x14ac:dyDescent="0.25">
      <c r="C92" s="13"/>
      <c r="D92" s="13"/>
      <c r="S92" s="21"/>
      <c r="T92" s="21"/>
      <c r="U92" s="21"/>
    </row>
    <row r="93" spans="3:21" x14ac:dyDescent="0.25">
      <c r="C93" s="13"/>
      <c r="D93" s="13"/>
      <c r="S93" s="21"/>
      <c r="T93" s="21"/>
      <c r="U93" s="21"/>
    </row>
    <row r="96" spans="3:21" x14ac:dyDescent="0.25">
      <c r="C96" s="29" t="s">
        <v>20</v>
      </c>
    </row>
    <row r="97" spans="3:21" x14ac:dyDescent="0.25">
      <c r="C97" s="29" t="s">
        <v>21</v>
      </c>
    </row>
    <row r="98" spans="3:21" x14ac:dyDescent="0.25">
      <c r="C98" s="29" t="s">
        <v>22</v>
      </c>
    </row>
    <row r="99" spans="3:21" x14ac:dyDescent="0.25">
      <c r="C99" s="29" t="s">
        <v>23</v>
      </c>
    </row>
    <row r="100" spans="3:21" x14ac:dyDescent="0.25">
      <c r="C100" s="29" t="s">
        <v>24</v>
      </c>
    </row>
    <row r="101" spans="3:21" x14ac:dyDescent="0.25">
      <c r="C101" s="29" t="s">
        <v>25</v>
      </c>
      <c r="F101"/>
      <c r="S101"/>
      <c r="T101"/>
      <c r="U101"/>
    </row>
    <row r="102" spans="3:21" x14ac:dyDescent="0.25">
      <c r="C102" s="29" t="s">
        <v>26</v>
      </c>
      <c r="F102"/>
      <c r="S102"/>
      <c r="T102"/>
      <c r="U102"/>
    </row>
    <row r="103" spans="3:21" x14ac:dyDescent="0.25">
      <c r="C103" s="29" t="s">
        <v>27</v>
      </c>
      <c r="F103"/>
      <c r="S103"/>
      <c r="T103"/>
      <c r="U103"/>
    </row>
    <row r="104" spans="3:21" x14ac:dyDescent="0.25">
      <c r="C104" s="29" t="s">
        <v>28</v>
      </c>
      <c r="F104"/>
      <c r="S104"/>
      <c r="T104"/>
      <c r="U104"/>
    </row>
    <row r="105" spans="3:21" x14ac:dyDescent="0.25">
      <c r="C105" s="29" t="s">
        <v>29</v>
      </c>
      <c r="F105"/>
      <c r="S105"/>
      <c r="T105"/>
      <c r="U105"/>
    </row>
    <row r="106" spans="3:21" x14ac:dyDescent="0.25">
      <c r="C106" s="29" t="s">
        <v>30</v>
      </c>
      <c r="F106"/>
      <c r="S106"/>
      <c r="T106"/>
      <c r="U106"/>
    </row>
    <row r="107" spans="3:21" x14ac:dyDescent="0.25">
      <c r="C107" s="29" t="s">
        <v>31</v>
      </c>
      <c r="F107"/>
      <c r="S107"/>
      <c r="T107"/>
      <c r="U107"/>
    </row>
    <row r="108" spans="3:21" x14ac:dyDescent="0.25">
      <c r="C108" s="29" t="s">
        <v>32</v>
      </c>
      <c r="F108"/>
      <c r="S108"/>
      <c r="T108"/>
      <c r="U108"/>
    </row>
    <row r="109" spans="3:21" x14ac:dyDescent="0.25">
      <c r="C109" s="29" t="s">
        <v>33</v>
      </c>
      <c r="F109"/>
      <c r="S109"/>
      <c r="T109"/>
      <c r="U109"/>
    </row>
    <row r="110" spans="3:21" x14ac:dyDescent="0.25">
      <c r="C110" s="29" t="s">
        <v>34</v>
      </c>
      <c r="F110"/>
      <c r="S110"/>
      <c r="T110"/>
      <c r="U110"/>
    </row>
    <row r="111" spans="3:21" x14ac:dyDescent="0.25">
      <c r="C111" s="29" t="s">
        <v>35</v>
      </c>
      <c r="F111"/>
      <c r="S111"/>
      <c r="T111"/>
      <c r="U111"/>
    </row>
    <row r="112" spans="3:21" x14ac:dyDescent="0.25">
      <c r="C112" s="29" t="s">
        <v>36</v>
      </c>
      <c r="F112"/>
      <c r="S112"/>
      <c r="T112"/>
      <c r="U112"/>
    </row>
    <row r="113" spans="3:21" x14ac:dyDescent="0.25">
      <c r="C113" s="29" t="s">
        <v>37</v>
      </c>
      <c r="F113"/>
      <c r="S113"/>
      <c r="T113"/>
      <c r="U113"/>
    </row>
    <row r="114" spans="3:21" x14ac:dyDescent="0.25">
      <c r="C114" s="29" t="s">
        <v>38</v>
      </c>
      <c r="F114"/>
      <c r="S114"/>
      <c r="T114"/>
      <c r="U114"/>
    </row>
    <row r="115" spans="3:21" x14ac:dyDescent="0.25">
      <c r="C115" s="29" t="s">
        <v>39</v>
      </c>
      <c r="F115"/>
      <c r="S115"/>
      <c r="T115"/>
      <c r="U115"/>
    </row>
    <row r="116" spans="3:21" x14ac:dyDescent="0.25">
      <c r="C116" s="29" t="s">
        <v>40</v>
      </c>
      <c r="F116"/>
      <c r="S116"/>
      <c r="T116"/>
      <c r="U116"/>
    </row>
    <row r="117" spans="3:21" x14ac:dyDescent="0.25">
      <c r="C117" s="29" t="s">
        <v>41</v>
      </c>
      <c r="F117"/>
      <c r="S117"/>
      <c r="T117"/>
      <c r="U117"/>
    </row>
    <row r="118" spans="3:21" x14ac:dyDescent="0.25">
      <c r="C118" s="29" t="s">
        <v>42</v>
      </c>
      <c r="F118"/>
      <c r="S118"/>
      <c r="T118"/>
      <c r="U118"/>
    </row>
    <row r="119" spans="3:21" x14ac:dyDescent="0.25">
      <c r="C119" s="29" t="s">
        <v>43</v>
      </c>
      <c r="F119"/>
      <c r="S119"/>
      <c r="T119"/>
      <c r="U119"/>
    </row>
    <row r="120" spans="3:21" x14ac:dyDescent="0.25">
      <c r="C120" s="29" t="s">
        <v>44</v>
      </c>
      <c r="F120"/>
      <c r="S120"/>
      <c r="T120"/>
      <c r="U120"/>
    </row>
    <row r="121" spans="3:21" x14ac:dyDescent="0.25">
      <c r="C121" s="29" t="s">
        <v>45</v>
      </c>
      <c r="F121"/>
      <c r="S121"/>
      <c r="T121"/>
      <c r="U121"/>
    </row>
    <row r="122" spans="3:21" x14ac:dyDescent="0.25">
      <c r="C122" s="29" t="s">
        <v>46</v>
      </c>
      <c r="F122"/>
      <c r="S122"/>
      <c r="T122"/>
      <c r="U122"/>
    </row>
    <row r="123" spans="3:21" x14ac:dyDescent="0.25">
      <c r="C123" s="29" t="s">
        <v>47</v>
      </c>
      <c r="F123"/>
      <c r="S123"/>
      <c r="T123"/>
      <c r="U123"/>
    </row>
    <row r="124" spans="3:21" x14ac:dyDescent="0.25">
      <c r="C124" s="29" t="s">
        <v>48</v>
      </c>
      <c r="F124"/>
      <c r="S124"/>
      <c r="T124"/>
      <c r="U124"/>
    </row>
    <row r="125" spans="3:21" x14ac:dyDescent="0.25">
      <c r="C125" s="29" t="s">
        <v>49</v>
      </c>
      <c r="F125"/>
      <c r="S125"/>
      <c r="T125"/>
      <c r="U125"/>
    </row>
    <row r="126" spans="3:21" x14ac:dyDescent="0.25">
      <c r="C126" s="29" t="s">
        <v>50</v>
      </c>
      <c r="F126"/>
      <c r="S126"/>
      <c r="T126"/>
      <c r="U126"/>
    </row>
    <row r="127" spans="3:21" x14ac:dyDescent="0.25">
      <c r="C127" s="29" t="s">
        <v>51</v>
      </c>
      <c r="F127"/>
      <c r="S127"/>
      <c r="T127"/>
      <c r="U127"/>
    </row>
    <row r="128" spans="3:21" x14ac:dyDescent="0.25">
      <c r="C128" s="29" t="s">
        <v>52</v>
      </c>
      <c r="F128"/>
      <c r="S128"/>
      <c r="T128"/>
      <c r="U128"/>
    </row>
    <row r="129" spans="3:21" x14ac:dyDescent="0.25">
      <c r="C129" s="29" t="s">
        <v>53</v>
      </c>
      <c r="F129"/>
      <c r="S129"/>
      <c r="T129"/>
      <c r="U129"/>
    </row>
    <row r="130" spans="3:21" x14ac:dyDescent="0.25">
      <c r="C130" s="29" t="s">
        <v>54</v>
      </c>
      <c r="F130"/>
      <c r="S130"/>
      <c r="T130"/>
      <c r="U130"/>
    </row>
    <row r="131" spans="3:21" x14ac:dyDescent="0.25">
      <c r="C131" s="29" t="s">
        <v>55</v>
      </c>
      <c r="F131"/>
      <c r="S131"/>
      <c r="T131"/>
      <c r="U131"/>
    </row>
    <row r="132" spans="3:21" x14ac:dyDescent="0.25">
      <c r="C132" s="29" t="s">
        <v>56</v>
      </c>
      <c r="F132"/>
      <c r="S132"/>
      <c r="T132"/>
      <c r="U132"/>
    </row>
    <row r="133" spans="3:21" x14ac:dyDescent="0.25">
      <c r="C133" s="29" t="s">
        <v>57</v>
      </c>
      <c r="F133"/>
      <c r="S133"/>
      <c r="T133"/>
      <c r="U133"/>
    </row>
    <row r="134" spans="3:21" x14ac:dyDescent="0.25">
      <c r="C134" s="29" t="s">
        <v>58</v>
      </c>
      <c r="F134"/>
      <c r="S134"/>
      <c r="T134"/>
      <c r="U134"/>
    </row>
    <row r="135" spans="3:21" x14ac:dyDescent="0.25">
      <c r="C135" s="29" t="s">
        <v>59</v>
      </c>
      <c r="F135"/>
      <c r="S135"/>
      <c r="T135"/>
      <c r="U135"/>
    </row>
    <row r="136" spans="3:21" x14ac:dyDescent="0.25">
      <c r="C136" s="29" t="s">
        <v>60</v>
      </c>
      <c r="F136"/>
      <c r="S136"/>
      <c r="T136"/>
      <c r="U136"/>
    </row>
    <row r="137" spans="3:21" x14ac:dyDescent="0.25">
      <c r="C137" s="29" t="s">
        <v>61</v>
      </c>
      <c r="F137"/>
      <c r="S137"/>
      <c r="T137"/>
      <c r="U137"/>
    </row>
    <row r="138" spans="3:21" x14ac:dyDescent="0.25">
      <c r="C138" s="29" t="s">
        <v>62</v>
      </c>
      <c r="F138"/>
      <c r="S138"/>
      <c r="T138"/>
      <c r="U138"/>
    </row>
    <row r="139" spans="3:21" x14ac:dyDescent="0.25">
      <c r="C139" s="29" t="s">
        <v>63</v>
      </c>
      <c r="F139"/>
      <c r="S139"/>
      <c r="T139"/>
      <c r="U139"/>
    </row>
    <row r="140" spans="3:21" x14ac:dyDescent="0.25">
      <c r="C140" s="29" t="s">
        <v>64</v>
      </c>
      <c r="F140"/>
      <c r="S140"/>
      <c r="T140"/>
      <c r="U140"/>
    </row>
    <row r="141" spans="3:21" x14ac:dyDescent="0.25">
      <c r="C141" s="29" t="s">
        <v>65</v>
      </c>
      <c r="F141"/>
      <c r="S141"/>
      <c r="T141"/>
      <c r="U141"/>
    </row>
    <row r="142" spans="3:21" x14ac:dyDescent="0.25">
      <c r="C142" s="29" t="s">
        <v>66</v>
      </c>
      <c r="F142"/>
      <c r="S142"/>
      <c r="T142"/>
      <c r="U142"/>
    </row>
    <row r="143" spans="3:21" x14ac:dyDescent="0.25">
      <c r="C143" s="29" t="s">
        <v>67</v>
      </c>
      <c r="F143"/>
      <c r="S143"/>
      <c r="T143"/>
      <c r="U143"/>
    </row>
    <row r="144" spans="3:21" x14ac:dyDescent="0.25">
      <c r="C144" s="29" t="s">
        <v>68</v>
      </c>
      <c r="F144"/>
      <c r="S144"/>
      <c r="T144"/>
      <c r="U144"/>
    </row>
    <row r="145" spans="3:21" x14ac:dyDescent="0.25">
      <c r="C145" s="29" t="s">
        <v>69</v>
      </c>
      <c r="F145"/>
      <c r="S145"/>
      <c r="T145"/>
      <c r="U145"/>
    </row>
    <row r="146" spans="3:21" x14ac:dyDescent="0.25">
      <c r="C146" s="29" t="s">
        <v>70</v>
      </c>
      <c r="F146"/>
      <c r="S146"/>
      <c r="T146"/>
      <c r="U146"/>
    </row>
    <row r="147" spans="3:21" x14ac:dyDescent="0.25">
      <c r="C147" s="29" t="s">
        <v>71</v>
      </c>
      <c r="F147"/>
      <c r="S147"/>
      <c r="T147"/>
      <c r="U147"/>
    </row>
    <row r="148" spans="3:21" x14ac:dyDescent="0.25">
      <c r="C148" s="29" t="s">
        <v>72</v>
      </c>
      <c r="F148"/>
      <c r="S148"/>
      <c r="T148"/>
      <c r="U148"/>
    </row>
    <row r="149" spans="3:21" x14ac:dyDescent="0.25">
      <c r="C149" s="29" t="s">
        <v>73</v>
      </c>
      <c r="F149"/>
      <c r="S149"/>
      <c r="T149"/>
      <c r="U149"/>
    </row>
    <row r="150" spans="3:21" x14ac:dyDescent="0.25">
      <c r="C150" s="29" t="s">
        <v>74</v>
      </c>
      <c r="F150"/>
      <c r="S150"/>
      <c r="T150"/>
      <c r="U150"/>
    </row>
    <row r="151" spans="3:21" x14ac:dyDescent="0.25">
      <c r="C151" s="29" t="s">
        <v>75</v>
      </c>
      <c r="F151"/>
      <c r="S151"/>
      <c r="T151"/>
      <c r="U151"/>
    </row>
    <row r="152" spans="3:21" x14ac:dyDescent="0.25">
      <c r="C152" s="29" t="s">
        <v>76</v>
      </c>
      <c r="F152"/>
      <c r="S152"/>
      <c r="T152"/>
      <c r="U152"/>
    </row>
    <row r="153" spans="3:21" x14ac:dyDescent="0.25">
      <c r="C153" s="29" t="s">
        <v>77</v>
      </c>
      <c r="F153"/>
      <c r="S153"/>
      <c r="T153"/>
      <c r="U153"/>
    </row>
    <row r="154" spans="3:21" x14ac:dyDescent="0.25">
      <c r="C154" s="29" t="s">
        <v>78</v>
      </c>
      <c r="F154"/>
      <c r="S154"/>
      <c r="T154"/>
      <c r="U154"/>
    </row>
    <row r="155" spans="3:21" x14ac:dyDescent="0.25">
      <c r="C155" s="29" t="s">
        <v>79</v>
      </c>
      <c r="F155"/>
      <c r="S155"/>
      <c r="T155"/>
      <c r="U155"/>
    </row>
  </sheetData>
  <sortState ref="A15:O66">
    <sortCondition ref="O15:O66"/>
  </sortState>
  <mergeCells count="2">
    <mergeCell ref="H11:Q11"/>
    <mergeCell ref="K68:M68"/>
  </mergeCells>
  <conditionalFormatting sqref="B16 B18:B66">
    <cfRule type="containsText" dxfId="59" priority="96" operator="containsText" text="H">
      <formula>NOT(ISERROR(SEARCH("H",B16)))</formula>
    </cfRule>
  </conditionalFormatting>
  <conditionalFormatting sqref="B16 B18:B66">
    <cfRule type="containsText" dxfId="58" priority="95" operator="containsText" text="F">
      <formula>NOT(ISERROR(SEARCH("F",B16)))</formula>
    </cfRule>
  </conditionalFormatting>
  <conditionalFormatting sqref="H15:I66">
    <cfRule type="cellIs" dxfId="57" priority="91" operator="between">
      <formula>0</formula>
      <formula>5.9</formula>
    </cfRule>
  </conditionalFormatting>
  <conditionalFormatting sqref="J15:J66">
    <cfRule type="cellIs" dxfId="56" priority="90" operator="between">
      <formula>0</formula>
      <formula>5.5</formula>
    </cfRule>
  </conditionalFormatting>
  <conditionalFormatting sqref="K15:L66">
    <cfRule type="cellIs" dxfId="55" priority="89" operator="between">
      <formula>0</formula>
      <formula>2.9</formula>
    </cfRule>
  </conditionalFormatting>
  <conditionalFormatting sqref="M15:M66">
    <cfRule type="cellIs" dxfId="54" priority="55" operator="between">
      <formula>0</formula>
      <formula>14.5</formula>
    </cfRule>
  </conditionalFormatting>
  <conditionalFormatting sqref="B15">
    <cfRule type="containsText" dxfId="53" priority="33" operator="containsText" text="H">
      <formula>NOT(ISERROR(SEARCH("H",B15)))</formula>
    </cfRule>
  </conditionalFormatting>
  <conditionalFormatting sqref="B15">
    <cfRule type="containsText" dxfId="52" priority="32" operator="containsText" text="F">
      <formula>NOT(ISERROR(SEARCH("F",B15)))</formula>
    </cfRule>
  </conditionalFormatting>
  <conditionalFormatting sqref="B17">
    <cfRule type="containsText" dxfId="51" priority="19" operator="containsText" text="H">
      <formula>NOT(ISERROR(SEARCH("H",B17)))</formula>
    </cfRule>
  </conditionalFormatting>
  <conditionalFormatting sqref="B17">
    <cfRule type="containsText" dxfId="50" priority="18" operator="containsText" text="F">
      <formula>NOT(ISERROR(SEARCH("F",B17)))</formula>
    </cfRule>
  </conditionalFormatting>
  <conditionalFormatting sqref="O59:P59 O51 P47 P54:P58 O63:P63 P60:P62 O65:P65 P64 P66 O15:P46">
    <cfRule type="containsText" dxfId="49" priority="17" operator="containsText" text="OUI">
      <formula>NOT(ISERROR(SEARCH("OUI",O15)))</formula>
    </cfRule>
  </conditionalFormatting>
  <conditionalFormatting sqref="O59:P59 O51 P47 P54:P58 O63:P63 P60:P62 O65:P65 P64 P66 O14:P46">
    <cfRule type="containsText" dxfId="48" priority="16" operator="containsText" text="NON">
      <formula>NOT(ISERROR(SEARCH("NON",O14)))</formula>
    </cfRule>
  </conditionalFormatting>
  <conditionalFormatting sqref="O59:P59 N15:P15 O51 N16:N66 P47 P54:P58 O63:P63 P60:P62 O65:P65 P64 P66 O16:P46">
    <cfRule type="colorScale" priority="836">
      <colorScale>
        <cfvo type="percent" val="0"/>
        <cfvo type="percent" val="100"/>
        <color rgb="FFFF0000"/>
        <color rgb="FF92D050"/>
      </colorScale>
    </cfRule>
  </conditionalFormatting>
  <conditionalFormatting sqref="O47:O50">
    <cfRule type="containsText" dxfId="47" priority="14" operator="containsText" text="OUI">
      <formula>NOT(ISERROR(SEARCH("OUI",O47)))</formula>
    </cfRule>
  </conditionalFormatting>
  <conditionalFormatting sqref="O47:O50">
    <cfRule type="containsText" dxfId="46" priority="13" operator="containsText" text="NON">
      <formula>NOT(ISERROR(SEARCH("NON",O47)))</formula>
    </cfRule>
  </conditionalFormatting>
  <conditionalFormatting sqref="O47:O50">
    <cfRule type="colorScale" priority="15">
      <colorScale>
        <cfvo type="percent" val="0"/>
        <cfvo type="percent" val="100"/>
        <color rgb="FFFF0000"/>
        <color rgb="FF92D050"/>
      </colorScale>
    </cfRule>
  </conditionalFormatting>
  <conditionalFormatting sqref="O52:O58">
    <cfRule type="containsText" dxfId="45" priority="11" operator="containsText" text="OUI">
      <formula>NOT(ISERROR(SEARCH("OUI",O52)))</formula>
    </cfRule>
  </conditionalFormatting>
  <conditionalFormatting sqref="O52:O58">
    <cfRule type="containsText" dxfId="44" priority="10" operator="containsText" text="NON">
      <formula>NOT(ISERROR(SEARCH("NON",O52)))</formula>
    </cfRule>
  </conditionalFormatting>
  <conditionalFormatting sqref="O52:O58">
    <cfRule type="colorScale" priority="12">
      <colorScale>
        <cfvo type="percent" val="0"/>
        <cfvo type="percent" val="100"/>
        <color rgb="FFFF0000"/>
        <color rgb="FF92D050"/>
      </colorScale>
    </cfRule>
  </conditionalFormatting>
  <conditionalFormatting sqref="O60:O62">
    <cfRule type="containsText" dxfId="43" priority="8" operator="containsText" text="OUI">
      <formula>NOT(ISERROR(SEARCH("OUI",O60)))</formula>
    </cfRule>
  </conditionalFormatting>
  <conditionalFormatting sqref="O60:O62">
    <cfRule type="containsText" dxfId="42" priority="7" operator="containsText" text="NON">
      <formula>NOT(ISERROR(SEARCH("NON",O60)))</formula>
    </cfRule>
  </conditionalFormatting>
  <conditionalFormatting sqref="O60:O62">
    <cfRule type="colorScale" priority="9">
      <colorScale>
        <cfvo type="percent" val="0"/>
        <cfvo type="percent" val="100"/>
        <color rgb="FFFF0000"/>
        <color rgb="FF92D050"/>
      </colorScale>
    </cfRule>
  </conditionalFormatting>
  <conditionalFormatting sqref="O64">
    <cfRule type="containsText" dxfId="41" priority="5" operator="containsText" text="OUI">
      <formula>NOT(ISERROR(SEARCH("OUI",O64)))</formula>
    </cfRule>
  </conditionalFormatting>
  <conditionalFormatting sqref="O64">
    <cfRule type="containsText" dxfId="40" priority="4" operator="containsText" text="NON">
      <formula>NOT(ISERROR(SEARCH("NON",O64)))</formula>
    </cfRule>
  </conditionalFormatting>
  <conditionalFormatting sqref="O64">
    <cfRule type="colorScale" priority="6">
      <colorScale>
        <cfvo type="percent" val="0"/>
        <cfvo type="percent" val="100"/>
        <color rgb="FFFF0000"/>
        <color rgb="FF92D050"/>
      </colorScale>
    </cfRule>
  </conditionalFormatting>
  <conditionalFormatting sqref="O66">
    <cfRule type="containsText" dxfId="39" priority="2" operator="containsText" text="OUI">
      <formula>NOT(ISERROR(SEARCH("OUI",O66)))</formula>
    </cfRule>
  </conditionalFormatting>
  <conditionalFormatting sqref="O66">
    <cfRule type="containsText" dxfId="38" priority="1" operator="containsText" text="NON">
      <formula>NOT(ISERROR(SEARCH("NON",O66)))</formula>
    </cfRule>
  </conditionalFormatting>
  <conditionalFormatting sqref="O66">
    <cfRule type="colorScale" priority="3">
      <colorScale>
        <cfvo type="percent" val="0"/>
        <cfvo type="percent" val="100"/>
        <color rgb="FFFF0000"/>
        <color rgb="FF92D050"/>
      </colorScale>
    </cfRule>
  </conditionalFormatting>
  <hyperlinks>
    <hyperlink ref="E15" r:id="rId1"/>
    <hyperlink ref="E16" r:id="rId2"/>
    <hyperlink ref="E17" r:id="rId3"/>
    <hyperlink ref="E18" r:id="rId4"/>
    <hyperlink ref="E19" r:id="rId5"/>
    <hyperlink ref="E20" r:id="rId6"/>
    <hyperlink ref="E21" r:id="rId7"/>
    <hyperlink ref="E22" r:id="rId8"/>
    <hyperlink ref="E23" r:id="rId9"/>
    <hyperlink ref="E24" r:id="rId10"/>
    <hyperlink ref="E25" r:id="rId11"/>
    <hyperlink ref="E26" r:id="rId12"/>
    <hyperlink ref="E27" r:id="rId13"/>
    <hyperlink ref="E28" r:id="rId14"/>
    <hyperlink ref="E29" r:id="rId15"/>
    <hyperlink ref="E30" r:id="rId16"/>
    <hyperlink ref="E31" r:id="rId17"/>
    <hyperlink ref="E32" r:id="rId18"/>
    <hyperlink ref="E33" r:id="rId19"/>
    <hyperlink ref="E34" r:id="rId20"/>
    <hyperlink ref="E35" r:id="rId21"/>
    <hyperlink ref="E36" r:id="rId22"/>
    <hyperlink ref="E37" r:id="rId23"/>
    <hyperlink ref="E38" r:id="rId24"/>
    <hyperlink ref="E39" r:id="rId25"/>
    <hyperlink ref="E40" r:id="rId26"/>
    <hyperlink ref="E41" r:id="rId27"/>
    <hyperlink ref="E42" r:id="rId28"/>
    <hyperlink ref="E43" r:id="rId29"/>
    <hyperlink ref="E44" r:id="rId30"/>
    <hyperlink ref="E45" r:id="rId31"/>
    <hyperlink ref="E46" r:id="rId32"/>
    <hyperlink ref="E47" r:id="rId33"/>
    <hyperlink ref="E48" r:id="rId34"/>
    <hyperlink ref="E49" r:id="rId35"/>
    <hyperlink ref="E50" r:id="rId36"/>
    <hyperlink ref="E51" r:id="rId37"/>
    <hyperlink ref="E52" r:id="rId38"/>
    <hyperlink ref="E53" r:id="rId39"/>
    <hyperlink ref="E54" r:id="rId40"/>
    <hyperlink ref="E55" r:id="rId41"/>
    <hyperlink ref="E56" r:id="rId42"/>
    <hyperlink ref="E57" r:id="rId43"/>
    <hyperlink ref="E58" r:id="rId44"/>
    <hyperlink ref="E59" r:id="rId45"/>
    <hyperlink ref="E60" r:id="rId46"/>
    <hyperlink ref="E61" r:id="rId47"/>
    <hyperlink ref="E62" r:id="rId48"/>
    <hyperlink ref="E63" r:id="rId49"/>
    <hyperlink ref="E64" r:id="rId50"/>
    <hyperlink ref="E65" r:id="rId51"/>
    <hyperlink ref="E66" r:id="rId52"/>
  </hyperlinks>
  <pageMargins left="0.7" right="0.7" top="0.75" bottom="0.75" header="0.3" footer="0.3"/>
  <pageSetup paperSize="9" scale="27" orientation="landscape" horizontalDpi="300" verticalDpi="300" r:id="rId53"/>
  <drawing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9"/>
  <sheetViews>
    <sheetView topLeftCell="A11" zoomScale="85" zoomScaleNormal="85" workbookViewId="0">
      <selection activeCell="K25" sqref="K25"/>
    </sheetView>
  </sheetViews>
  <sheetFormatPr baseColWidth="10" defaultRowHeight="15" x14ac:dyDescent="0.25"/>
  <cols>
    <col min="1" max="1" width="3" bestFit="1" customWidth="1"/>
    <col min="2" max="2" width="4.140625" bestFit="1" customWidth="1"/>
    <col min="3" max="3" width="25.85546875" customWidth="1"/>
    <col min="4" max="4" width="12.7109375" bestFit="1" customWidth="1"/>
    <col min="5" max="5" width="10.140625" style="7" customWidth="1"/>
    <col min="6" max="6" width="10.7109375" style="7" bestFit="1" customWidth="1"/>
    <col min="7" max="7" width="4.42578125" bestFit="1" customWidth="1"/>
    <col min="8" max="8" width="10.5703125" customWidth="1"/>
    <col min="11" max="11" width="16.28515625" bestFit="1" customWidth="1"/>
    <col min="12" max="12" width="12.5703125" bestFit="1" customWidth="1"/>
    <col min="13" max="13" width="15.42578125" customWidth="1"/>
    <col min="15" max="15" width="14.7109375" customWidth="1"/>
    <col min="17" max="17" width="13.5703125" customWidth="1"/>
    <col min="18" max="18" width="15" customWidth="1"/>
    <col min="19" max="19" width="13.42578125" customWidth="1"/>
  </cols>
  <sheetData>
    <row r="1" spans="1:30" x14ac:dyDescent="0.25">
      <c r="A1" s="13"/>
      <c r="B1" s="13"/>
      <c r="C1" s="13"/>
      <c r="D1" s="13"/>
      <c r="E1" s="19"/>
      <c r="F1" s="19"/>
      <c r="G1" s="13"/>
      <c r="H1" s="13"/>
    </row>
    <row r="2" spans="1:30" x14ac:dyDescent="0.25">
      <c r="A2" s="13"/>
      <c r="B2" s="13"/>
      <c r="C2" s="13"/>
      <c r="D2" s="13"/>
      <c r="E2" s="19"/>
      <c r="F2" s="19"/>
      <c r="G2" s="13"/>
      <c r="H2" s="13"/>
    </row>
    <row r="3" spans="1:30" x14ac:dyDescent="0.25">
      <c r="A3" s="13"/>
      <c r="B3" s="13"/>
      <c r="C3" s="13"/>
      <c r="D3" s="13"/>
      <c r="E3" s="19"/>
      <c r="F3" s="19"/>
      <c r="G3" s="13"/>
      <c r="H3" s="13"/>
    </row>
    <row r="4" spans="1:30" x14ac:dyDescent="0.25">
      <c r="A4" s="13"/>
      <c r="B4" s="13"/>
      <c r="C4" s="13"/>
      <c r="D4" s="13"/>
      <c r="E4" s="19"/>
      <c r="F4" s="19"/>
      <c r="G4" s="13"/>
      <c r="H4" s="13"/>
    </row>
    <row r="5" spans="1:30" x14ac:dyDescent="0.25">
      <c r="A5" s="13"/>
      <c r="B5" s="13"/>
      <c r="C5" s="13"/>
      <c r="D5" s="13"/>
      <c r="E5" s="19"/>
      <c r="F5" s="19"/>
      <c r="G5" s="13"/>
      <c r="H5" s="13"/>
    </row>
    <row r="6" spans="1:30" x14ac:dyDescent="0.25">
      <c r="A6" s="13"/>
      <c r="B6" s="13"/>
      <c r="C6" s="13"/>
      <c r="D6" s="13"/>
      <c r="E6" s="19"/>
      <c r="F6" s="19"/>
      <c r="G6" s="13"/>
      <c r="H6" s="13"/>
    </row>
    <row r="7" spans="1:30" x14ac:dyDescent="0.25">
      <c r="A7" s="13"/>
      <c r="B7" s="13"/>
      <c r="C7" s="13"/>
      <c r="D7" s="13"/>
      <c r="E7" s="19"/>
      <c r="F7" s="19"/>
      <c r="G7" s="13"/>
      <c r="H7" s="13"/>
    </row>
    <row r="8" spans="1:30" x14ac:dyDescent="0.25">
      <c r="A8" s="13"/>
      <c r="B8" s="13"/>
      <c r="C8" s="13"/>
      <c r="D8" s="13"/>
      <c r="E8" s="19"/>
      <c r="F8" s="19"/>
      <c r="G8" s="13"/>
      <c r="H8" s="13"/>
    </row>
    <row r="9" spans="1:30" x14ac:dyDescent="0.25">
      <c r="A9" s="13"/>
      <c r="B9" s="13"/>
      <c r="C9" s="13"/>
      <c r="D9" s="13"/>
      <c r="E9" s="19"/>
      <c r="F9" s="19"/>
      <c r="G9" s="13"/>
      <c r="H9" s="13"/>
    </row>
    <row r="10" spans="1:30" x14ac:dyDescent="0.25">
      <c r="A10" s="13"/>
      <c r="B10" s="13"/>
      <c r="C10" s="13"/>
      <c r="D10" s="13"/>
      <c r="E10" s="19"/>
      <c r="F10" s="19"/>
      <c r="G10" s="13"/>
      <c r="H10" s="13"/>
    </row>
    <row r="11" spans="1:30" ht="30.75" x14ac:dyDescent="0.35">
      <c r="A11" s="14"/>
      <c r="B11" s="14"/>
      <c r="C11" s="22" t="s">
        <v>87</v>
      </c>
      <c r="D11" s="14"/>
      <c r="E11" s="19"/>
      <c r="F11" s="19"/>
      <c r="G11" s="14"/>
      <c r="H11" s="43"/>
    </row>
    <row r="12" spans="1:30" x14ac:dyDescent="0.25">
      <c r="A12" s="1"/>
      <c r="B12" s="2" t="s">
        <v>0</v>
      </c>
      <c r="C12" s="2" t="s">
        <v>1</v>
      </c>
      <c r="D12" s="2" t="s">
        <v>2</v>
      </c>
      <c r="E12" s="2" t="s">
        <v>19</v>
      </c>
      <c r="F12" s="2" t="s">
        <v>3</v>
      </c>
      <c r="G12" s="2" t="s">
        <v>4</v>
      </c>
      <c r="H12" s="44"/>
    </row>
    <row r="13" spans="1:30" ht="88.5" customHeight="1" x14ac:dyDescent="0.25">
      <c r="A13" s="1"/>
      <c r="B13" s="2"/>
      <c r="C13" s="2"/>
      <c r="D13" s="2"/>
      <c r="E13" s="2"/>
      <c r="F13" s="2"/>
      <c r="G13" s="2"/>
      <c r="H13" s="41" t="s">
        <v>146</v>
      </c>
    </row>
    <row r="14" spans="1:30" x14ac:dyDescent="0.25">
      <c r="A14" s="3"/>
      <c r="B14" s="4"/>
      <c r="C14" s="4"/>
      <c r="D14" s="4"/>
      <c r="E14" s="4"/>
      <c r="F14" s="4"/>
      <c r="G14" s="4"/>
      <c r="H14" s="37"/>
      <c r="V14" s="31"/>
      <c r="W14" s="31"/>
      <c r="X14" s="31"/>
      <c r="Y14" s="31"/>
      <c r="Z14" s="31"/>
      <c r="AA14" s="31"/>
      <c r="AB14" s="31"/>
      <c r="AC14" s="31"/>
      <c r="AD14" s="31"/>
    </row>
    <row r="15" spans="1:30" ht="15.75" x14ac:dyDescent="0.25">
      <c r="A15" s="7">
        <v>1</v>
      </c>
      <c r="B15" s="7" t="s">
        <v>14</v>
      </c>
      <c r="C15" s="23" t="s">
        <v>124</v>
      </c>
      <c r="D15" s="27" t="s">
        <v>125</v>
      </c>
      <c r="E15" s="21" t="s">
        <v>126</v>
      </c>
      <c r="F15" s="30">
        <v>31130</v>
      </c>
      <c r="G15" s="8">
        <f t="shared" ref="G15:G30" ca="1" si="0">ROUND((TODAY()-F15)/365.25,0)</f>
        <v>36</v>
      </c>
      <c r="H15" s="42" t="s">
        <v>142</v>
      </c>
      <c r="I15" s="21" t="s">
        <v>126</v>
      </c>
      <c r="J15" s="21" t="s">
        <v>148</v>
      </c>
      <c r="K15" s="46" t="s">
        <v>150</v>
      </c>
      <c r="V15" s="32"/>
      <c r="W15" s="15"/>
      <c r="X15" s="33"/>
      <c r="Y15" s="17"/>
      <c r="Z15" s="33"/>
      <c r="AA15" s="33"/>
      <c r="AB15" s="17"/>
      <c r="AC15" s="17"/>
      <c r="AD15" s="17"/>
    </row>
    <row r="16" spans="1:30" ht="15.75" x14ac:dyDescent="0.25">
      <c r="A16" s="7">
        <v>2</v>
      </c>
      <c r="B16" s="7" t="s">
        <v>14</v>
      </c>
      <c r="C16" s="23" t="s">
        <v>127</v>
      </c>
      <c r="D16" s="27" t="s">
        <v>107</v>
      </c>
      <c r="E16" s="7" t="s">
        <v>128</v>
      </c>
      <c r="F16" s="30">
        <v>26863</v>
      </c>
      <c r="G16" s="8">
        <f t="shared" ca="1" si="0"/>
        <v>47</v>
      </c>
      <c r="H16" s="42" t="s">
        <v>147</v>
      </c>
      <c r="I16" s="7" t="s">
        <v>128</v>
      </c>
      <c r="J16" s="7" t="s">
        <v>149</v>
      </c>
      <c r="M16" s="7"/>
      <c r="V16" s="32"/>
      <c r="W16" s="15"/>
      <c r="X16" s="33"/>
      <c r="Y16" s="17"/>
      <c r="Z16" s="33"/>
      <c r="AA16" s="33"/>
      <c r="AB16" s="17"/>
      <c r="AC16" s="17"/>
      <c r="AD16" s="17"/>
    </row>
    <row r="17" spans="1:30" ht="15.75" x14ac:dyDescent="0.25">
      <c r="A17" s="7">
        <v>3</v>
      </c>
      <c r="B17" s="7" t="s">
        <v>14</v>
      </c>
      <c r="C17" s="23" t="s">
        <v>112</v>
      </c>
      <c r="D17" s="27" t="s">
        <v>113</v>
      </c>
      <c r="E17" s="7" t="s">
        <v>114</v>
      </c>
      <c r="F17" s="34">
        <v>30053</v>
      </c>
      <c r="G17" s="8">
        <f t="shared" ca="1" si="0"/>
        <v>39</v>
      </c>
      <c r="H17" s="42" t="s">
        <v>142</v>
      </c>
      <c r="I17" s="7" t="s">
        <v>114</v>
      </c>
      <c r="J17" s="21" t="s">
        <v>148</v>
      </c>
      <c r="K17" s="46" t="s">
        <v>150</v>
      </c>
      <c r="M17" s="7"/>
      <c r="V17" s="32"/>
      <c r="W17" s="15"/>
      <c r="X17" s="33"/>
      <c r="Y17" s="17"/>
      <c r="Z17" s="33"/>
      <c r="AA17" s="33"/>
      <c r="AB17" s="17"/>
      <c r="AC17" s="17"/>
      <c r="AD17" s="17"/>
    </row>
    <row r="18" spans="1:30" ht="15.75" x14ac:dyDescent="0.25">
      <c r="A18" s="7">
        <v>4</v>
      </c>
      <c r="B18" s="7" t="s">
        <v>14</v>
      </c>
      <c r="C18" s="23" t="s">
        <v>129</v>
      </c>
      <c r="D18" s="27" t="s">
        <v>130</v>
      </c>
      <c r="E18" s="7" t="s">
        <v>131</v>
      </c>
      <c r="F18" s="30">
        <v>33587</v>
      </c>
      <c r="G18" s="8">
        <f t="shared" ca="1" si="0"/>
        <v>29</v>
      </c>
      <c r="H18" s="42" t="s">
        <v>145</v>
      </c>
      <c r="I18" s="7" t="s">
        <v>131</v>
      </c>
      <c r="J18" s="7" t="s">
        <v>149</v>
      </c>
      <c r="M18" s="7"/>
      <c r="V18" s="32"/>
      <c r="W18" s="15"/>
      <c r="X18" s="33"/>
      <c r="Y18" s="17"/>
      <c r="Z18" s="33"/>
      <c r="AA18" s="33"/>
      <c r="AB18" s="17"/>
      <c r="AC18" s="17"/>
      <c r="AD18" s="17"/>
    </row>
    <row r="19" spans="1:30" ht="15.75" x14ac:dyDescent="0.25">
      <c r="A19" s="7">
        <v>5</v>
      </c>
      <c r="B19" s="7" t="s">
        <v>14</v>
      </c>
      <c r="C19" s="23" t="s">
        <v>106</v>
      </c>
      <c r="D19" s="27" t="s">
        <v>107</v>
      </c>
      <c r="E19" s="21" t="s">
        <v>108</v>
      </c>
      <c r="F19" s="30">
        <v>32545</v>
      </c>
      <c r="G19" s="8">
        <f t="shared" ca="1" si="0"/>
        <v>32</v>
      </c>
      <c r="H19" s="42" t="s">
        <v>142</v>
      </c>
      <c r="I19" s="21" t="s">
        <v>108</v>
      </c>
      <c r="J19" s="21" t="s">
        <v>148</v>
      </c>
      <c r="K19" s="46" t="s">
        <v>150</v>
      </c>
      <c r="M19" s="7"/>
      <c r="V19" s="32"/>
      <c r="W19" s="15"/>
      <c r="X19" s="33"/>
      <c r="Y19" s="17"/>
      <c r="Z19" s="33"/>
      <c r="AA19" s="33"/>
      <c r="AB19" s="17"/>
      <c r="AC19" s="17"/>
      <c r="AD19" s="17"/>
    </row>
    <row r="20" spans="1:30" ht="15.75" x14ac:dyDescent="0.25">
      <c r="A20" s="7">
        <v>6</v>
      </c>
      <c r="B20" s="7" t="s">
        <v>14</v>
      </c>
      <c r="C20" s="23" t="s">
        <v>103</v>
      </c>
      <c r="D20" s="27" t="s">
        <v>104</v>
      </c>
      <c r="E20" s="21" t="s">
        <v>105</v>
      </c>
      <c r="F20" s="34">
        <v>24972</v>
      </c>
      <c r="G20" s="8">
        <f t="shared" ca="1" si="0"/>
        <v>52</v>
      </c>
      <c r="H20" s="42" t="s">
        <v>147</v>
      </c>
      <c r="I20" s="21" t="s">
        <v>105</v>
      </c>
      <c r="J20" s="7" t="s">
        <v>149</v>
      </c>
      <c r="M20" s="7"/>
      <c r="V20" s="32"/>
      <c r="W20" s="15"/>
      <c r="X20" s="33"/>
      <c r="Y20" s="17"/>
      <c r="Z20" s="33"/>
      <c r="AA20" s="33"/>
      <c r="AB20" s="17"/>
      <c r="AC20" s="17"/>
      <c r="AD20" s="17"/>
    </row>
    <row r="21" spans="1:30" ht="15.75" x14ac:dyDescent="0.25">
      <c r="A21" s="7">
        <v>7</v>
      </c>
      <c r="B21" s="7" t="s">
        <v>14</v>
      </c>
      <c r="C21" s="23" t="s">
        <v>91</v>
      </c>
      <c r="D21" s="27" t="s">
        <v>92</v>
      </c>
      <c r="E21" s="21" t="s">
        <v>93</v>
      </c>
      <c r="F21" s="30">
        <v>32229</v>
      </c>
      <c r="G21" s="8">
        <f t="shared" ca="1" si="0"/>
        <v>33</v>
      </c>
      <c r="H21" s="42" t="s">
        <v>145</v>
      </c>
      <c r="I21" s="21" t="s">
        <v>93</v>
      </c>
      <c r="J21" s="7" t="s">
        <v>149</v>
      </c>
      <c r="M21" s="7"/>
      <c r="V21" s="32"/>
      <c r="W21" s="15"/>
      <c r="X21" s="33"/>
      <c r="Y21" s="17"/>
      <c r="Z21" s="33"/>
      <c r="AA21" s="33"/>
      <c r="AB21" s="17"/>
      <c r="AC21" s="17"/>
      <c r="AD21" s="17"/>
    </row>
    <row r="22" spans="1:30" ht="15.75" x14ac:dyDescent="0.25">
      <c r="A22" s="7">
        <v>8</v>
      </c>
      <c r="B22" s="7" t="s">
        <v>14</v>
      </c>
      <c r="C22" s="23" t="s">
        <v>118</v>
      </c>
      <c r="D22" s="27" t="s">
        <v>119</v>
      </c>
      <c r="E22" s="21" t="s">
        <v>120</v>
      </c>
      <c r="F22" s="30">
        <v>31704</v>
      </c>
      <c r="G22" s="8">
        <f t="shared" ca="1" si="0"/>
        <v>34</v>
      </c>
      <c r="H22" s="42" t="s">
        <v>147</v>
      </c>
      <c r="I22" s="21" t="s">
        <v>120</v>
      </c>
      <c r="J22" s="7" t="s">
        <v>149</v>
      </c>
      <c r="M22" s="7"/>
      <c r="V22" s="32"/>
      <c r="W22" s="15"/>
      <c r="X22" s="33"/>
      <c r="Y22" s="17"/>
      <c r="Z22" s="33"/>
      <c r="AA22" s="33"/>
      <c r="AB22" s="17"/>
      <c r="AC22" s="17"/>
      <c r="AD22" s="17"/>
    </row>
    <row r="23" spans="1:30" ht="15.75" x14ac:dyDescent="0.25">
      <c r="A23" s="7">
        <v>9</v>
      </c>
      <c r="B23" s="7" t="s">
        <v>14</v>
      </c>
      <c r="C23" s="23" t="s">
        <v>94</v>
      </c>
      <c r="D23" s="27" t="s">
        <v>95</v>
      </c>
      <c r="E23" s="21" t="s">
        <v>96</v>
      </c>
      <c r="F23" s="30">
        <v>24057</v>
      </c>
      <c r="G23" s="8">
        <f t="shared" ca="1" si="0"/>
        <v>55</v>
      </c>
      <c r="H23" s="42" t="s">
        <v>145</v>
      </c>
      <c r="I23" s="21" t="s">
        <v>96</v>
      </c>
      <c r="J23" s="7" t="s">
        <v>149</v>
      </c>
      <c r="V23" s="32"/>
      <c r="W23" s="15"/>
      <c r="X23" s="33"/>
      <c r="Y23" s="17"/>
      <c r="Z23" s="33"/>
      <c r="AA23" s="33"/>
      <c r="AB23" s="17"/>
      <c r="AC23" s="17"/>
      <c r="AD23" s="17"/>
    </row>
    <row r="24" spans="1:30" ht="15.75" x14ac:dyDescent="0.25">
      <c r="A24" s="7">
        <v>10</v>
      </c>
      <c r="B24" s="7" t="s">
        <v>13</v>
      </c>
      <c r="C24" s="23" t="s">
        <v>115</v>
      </c>
      <c r="D24" s="27" t="s">
        <v>116</v>
      </c>
      <c r="E24" s="21" t="s">
        <v>117</v>
      </c>
      <c r="F24" s="34">
        <v>29101</v>
      </c>
      <c r="G24" s="8">
        <f t="shared" ca="1" si="0"/>
        <v>41</v>
      </c>
      <c r="H24" s="42" t="s">
        <v>147</v>
      </c>
      <c r="I24" s="21" t="s">
        <v>117</v>
      </c>
      <c r="J24" s="7" t="s">
        <v>149</v>
      </c>
      <c r="V24" s="32"/>
      <c r="W24" s="15"/>
      <c r="X24" s="33"/>
      <c r="Y24" s="17"/>
      <c r="Z24" s="33"/>
      <c r="AA24" s="33"/>
      <c r="AB24" s="17"/>
      <c r="AC24" s="17"/>
      <c r="AD24" s="17"/>
    </row>
    <row r="25" spans="1:30" ht="15.75" x14ac:dyDescent="0.25">
      <c r="A25" s="7">
        <v>11</v>
      </c>
      <c r="B25" s="7" t="s">
        <v>14</v>
      </c>
      <c r="C25" s="23" t="s">
        <v>88</v>
      </c>
      <c r="D25" s="27" t="s">
        <v>89</v>
      </c>
      <c r="E25" s="21" t="s">
        <v>90</v>
      </c>
      <c r="F25" s="30">
        <v>33222</v>
      </c>
      <c r="G25" s="8">
        <f t="shared" ca="1" si="0"/>
        <v>30</v>
      </c>
      <c r="H25" s="42" t="s">
        <v>142</v>
      </c>
      <c r="I25" s="21" t="s">
        <v>90</v>
      </c>
      <c r="J25" s="21" t="s">
        <v>148</v>
      </c>
      <c r="K25" s="46" t="s">
        <v>150</v>
      </c>
      <c r="V25" s="32"/>
      <c r="W25" s="15"/>
      <c r="X25" s="33"/>
      <c r="Y25" s="17"/>
      <c r="Z25" s="33"/>
      <c r="AA25" s="33"/>
      <c r="AB25" s="17"/>
      <c r="AC25" s="17"/>
      <c r="AD25" s="17"/>
    </row>
    <row r="26" spans="1:30" ht="15.75" x14ac:dyDescent="0.25">
      <c r="A26" s="7">
        <v>12</v>
      </c>
      <c r="B26" s="7" t="s">
        <v>13</v>
      </c>
      <c r="C26" s="25" t="s">
        <v>100</v>
      </c>
      <c r="D26" s="28" t="s">
        <v>101</v>
      </c>
      <c r="E26" s="26" t="s">
        <v>102</v>
      </c>
      <c r="F26" s="34">
        <v>34034</v>
      </c>
      <c r="G26" s="8">
        <f t="shared" ca="1" si="0"/>
        <v>28</v>
      </c>
      <c r="H26" s="42" t="s">
        <v>142</v>
      </c>
      <c r="I26" s="26" t="s">
        <v>102</v>
      </c>
      <c r="J26" s="21" t="s">
        <v>148</v>
      </c>
      <c r="K26" s="46" t="s">
        <v>150</v>
      </c>
      <c r="V26" s="32"/>
      <c r="W26" s="15"/>
      <c r="X26" s="33"/>
      <c r="Y26" s="17"/>
      <c r="Z26" s="33"/>
      <c r="AA26" s="33"/>
      <c r="AB26" s="17"/>
      <c r="AC26" s="17"/>
      <c r="AD26" s="17"/>
    </row>
    <row r="27" spans="1:30" ht="15.75" x14ac:dyDescent="0.25">
      <c r="A27" s="7">
        <v>13</v>
      </c>
      <c r="B27" s="7" t="s">
        <v>13</v>
      </c>
      <c r="C27" s="23" t="s">
        <v>121</v>
      </c>
      <c r="D27" s="27" t="s">
        <v>122</v>
      </c>
      <c r="E27" s="21" t="s">
        <v>123</v>
      </c>
      <c r="F27" s="30">
        <v>33817</v>
      </c>
      <c r="G27" s="8">
        <f t="shared" ca="1" si="0"/>
        <v>28</v>
      </c>
      <c r="H27" s="42" t="s">
        <v>142</v>
      </c>
      <c r="I27" s="21" t="s">
        <v>123</v>
      </c>
      <c r="J27" s="21" t="s">
        <v>148</v>
      </c>
      <c r="K27" s="46" t="s">
        <v>150</v>
      </c>
      <c r="V27" s="32"/>
      <c r="W27" s="15"/>
      <c r="X27" s="33"/>
      <c r="Y27" s="17"/>
      <c r="Z27" s="33"/>
      <c r="AA27" s="33"/>
      <c r="AB27" s="17"/>
      <c r="AC27" s="17"/>
      <c r="AD27" s="17"/>
    </row>
    <row r="28" spans="1:30" ht="15.75" x14ac:dyDescent="0.25">
      <c r="A28" s="7">
        <v>14</v>
      </c>
      <c r="B28" s="7" t="s">
        <v>13</v>
      </c>
      <c r="C28" s="23" t="s">
        <v>138</v>
      </c>
      <c r="D28" s="27" t="s">
        <v>139</v>
      </c>
      <c r="E28" s="7" t="s">
        <v>140</v>
      </c>
      <c r="F28" s="30">
        <v>34253</v>
      </c>
      <c r="G28" s="8">
        <f t="shared" ca="1" si="0"/>
        <v>27</v>
      </c>
      <c r="H28" s="42" t="s">
        <v>145</v>
      </c>
      <c r="I28" s="7" t="s">
        <v>140</v>
      </c>
      <c r="J28" s="7" t="s">
        <v>149</v>
      </c>
      <c r="V28" s="32"/>
      <c r="W28" s="15"/>
      <c r="X28" s="33"/>
      <c r="Y28" s="17"/>
      <c r="Z28" s="33"/>
      <c r="AA28" s="33"/>
      <c r="AB28" s="17"/>
      <c r="AC28" s="17"/>
      <c r="AD28" s="17"/>
    </row>
    <row r="29" spans="1:30" ht="15.75" x14ac:dyDescent="0.25">
      <c r="A29" s="7">
        <v>15</v>
      </c>
      <c r="B29" s="7" t="s">
        <v>13</v>
      </c>
      <c r="C29" s="23" t="s">
        <v>97</v>
      </c>
      <c r="D29" s="27" t="s">
        <v>98</v>
      </c>
      <c r="E29" s="21" t="s">
        <v>99</v>
      </c>
      <c r="F29" s="34">
        <v>34425</v>
      </c>
      <c r="G29" s="8">
        <f t="shared" ca="1" si="0"/>
        <v>27</v>
      </c>
      <c r="H29" s="42" t="s">
        <v>147</v>
      </c>
      <c r="I29" s="21" t="s">
        <v>99</v>
      </c>
      <c r="J29" s="7" t="s">
        <v>149</v>
      </c>
      <c r="V29" s="32"/>
      <c r="W29" s="15"/>
      <c r="X29" s="33"/>
      <c r="Y29" s="17"/>
      <c r="Z29" s="33"/>
      <c r="AA29" s="33"/>
      <c r="AB29" s="17"/>
      <c r="AC29" s="17"/>
      <c r="AD29" s="17"/>
    </row>
    <row r="30" spans="1:30" ht="15.75" x14ac:dyDescent="0.25">
      <c r="A30" s="7">
        <v>16</v>
      </c>
      <c r="B30" s="7" t="s">
        <v>14</v>
      </c>
      <c r="C30" s="23" t="s">
        <v>109</v>
      </c>
      <c r="D30" s="27" t="s">
        <v>110</v>
      </c>
      <c r="E30" s="21" t="s">
        <v>111</v>
      </c>
      <c r="F30" s="34">
        <v>30123</v>
      </c>
      <c r="G30" s="8">
        <f t="shared" ca="1" si="0"/>
        <v>38</v>
      </c>
      <c r="H30" s="42" t="s">
        <v>145</v>
      </c>
      <c r="I30" s="21" t="s">
        <v>111</v>
      </c>
      <c r="J30" s="7" t="s">
        <v>149</v>
      </c>
      <c r="V30" s="32"/>
      <c r="W30" s="15"/>
      <c r="X30" s="33"/>
      <c r="Y30" s="17"/>
      <c r="Z30" s="33"/>
      <c r="AA30" s="33"/>
      <c r="AB30" s="17"/>
      <c r="AC30" s="17"/>
      <c r="AD30" s="17"/>
    </row>
    <row r="31" spans="1:30" x14ac:dyDescent="0.25">
      <c r="A31" s="3"/>
      <c r="B31" s="4"/>
      <c r="C31" s="4"/>
      <c r="D31" s="4"/>
      <c r="E31" s="4"/>
      <c r="F31" s="4"/>
      <c r="G31" s="4"/>
      <c r="H31" s="5"/>
    </row>
    <row r="32" spans="1:30" x14ac:dyDescent="0.25">
      <c r="B32" s="24"/>
      <c r="C32" s="24"/>
      <c r="D32" s="24"/>
      <c r="E32" s="26"/>
      <c r="F32" s="26" t="s">
        <v>17</v>
      </c>
      <c r="G32" s="24"/>
      <c r="H32" s="44"/>
    </row>
    <row r="33" spans="2:7" x14ac:dyDescent="0.25">
      <c r="B33" s="24"/>
      <c r="C33" s="24"/>
      <c r="D33" s="24"/>
      <c r="E33" s="26"/>
      <c r="F33" s="26"/>
      <c r="G33" s="24"/>
    </row>
    <row r="34" spans="2:7" x14ac:dyDescent="0.25">
      <c r="B34" s="24"/>
      <c r="C34" s="24"/>
      <c r="D34" s="24"/>
      <c r="E34" s="26"/>
      <c r="F34" s="26"/>
      <c r="G34" s="24"/>
    </row>
    <row r="35" spans="2:7" x14ac:dyDescent="0.25">
      <c r="B35" s="24"/>
      <c r="C35" s="24"/>
      <c r="D35" s="24"/>
      <c r="E35" s="26"/>
      <c r="F35" s="26"/>
      <c r="G35" s="24"/>
    </row>
    <row r="36" spans="2:7" x14ac:dyDescent="0.25">
      <c r="B36" s="24"/>
      <c r="C36" s="38"/>
      <c r="D36" s="24"/>
      <c r="E36" s="26"/>
      <c r="F36" s="26" t="s">
        <v>17</v>
      </c>
      <c r="G36" s="24"/>
    </row>
    <row r="37" spans="2:7" x14ac:dyDescent="0.25">
      <c r="B37" s="24"/>
      <c r="C37" s="24"/>
      <c r="D37" s="24"/>
      <c r="E37" s="26"/>
      <c r="F37" s="26"/>
      <c r="G37" s="24"/>
    </row>
    <row r="38" spans="2:7" x14ac:dyDescent="0.25">
      <c r="B38" s="24"/>
      <c r="C38" s="24"/>
      <c r="D38" s="24"/>
      <c r="E38" s="26"/>
      <c r="F38" s="26"/>
      <c r="G38" s="24"/>
    </row>
    <row r="39" spans="2:7" x14ac:dyDescent="0.25">
      <c r="B39" s="24"/>
      <c r="C39" s="24"/>
      <c r="D39" s="24"/>
      <c r="E39" s="26"/>
      <c r="F39" s="26"/>
      <c r="G39" s="24"/>
    </row>
    <row r="40" spans="2:7" x14ac:dyDescent="0.25">
      <c r="B40" s="24"/>
      <c r="C40" s="24"/>
      <c r="D40" s="24"/>
      <c r="E40" s="26"/>
      <c r="F40" s="26"/>
      <c r="G40" s="24"/>
    </row>
    <row r="41" spans="2:7" x14ac:dyDescent="0.25">
      <c r="B41" s="24"/>
      <c r="C41" s="24"/>
      <c r="D41" s="24"/>
      <c r="E41" s="26"/>
      <c r="F41" s="26"/>
      <c r="G41" s="24"/>
    </row>
    <row r="42" spans="2:7" x14ac:dyDescent="0.25">
      <c r="C42" s="24"/>
      <c r="D42" s="24"/>
    </row>
    <row r="43" spans="2:7" x14ac:dyDescent="0.25">
      <c r="C43" s="24"/>
      <c r="D43" s="24"/>
    </row>
    <row r="44" spans="2:7" x14ac:dyDescent="0.25">
      <c r="C44" s="24"/>
      <c r="D44" s="24"/>
    </row>
    <row r="45" spans="2:7" x14ac:dyDescent="0.25">
      <c r="C45" s="24"/>
      <c r="D45" s="24"/>
    </row>
    <row r="46" spans="2:7" x14ac:dyDescent="0.25">
      <c r="C46" s="24"/>
      <c r="D46" s="24"/>
    </row>
    <row r="49" spans="3:4" x14ac:dyDescent="0.25">
      <c r="C49" s="13"/>
      <c r="D49" s="13"/>
    </row>
    <row r="50" spans="3:4" x14ac:dyDescent="0.25">
      <c r="C50" s="13"/>
      <c r="D50" s="13"/>
    </row>
    <row r="51" spans="3:4" x14ac:dyDescent="0.25">
      <c r="C51" s="13"/>
      <c r="D51" s="13"/>
    </row>
    <row r="52" spans="3:4" x14ac:dyDescent="0.25">
      <c r="C52" s="13"/>
      <c r="D52" s="13"/>
    </row>
    <row r="53" spans="3:4" x14ac:dyDescent="0.25">
      <c r="C53" s="13"/>
      <c r="D53" s="13"/>
    </row>
    <row r="54" spans="3:4" x14ac:dyDescent="0.25">
      <c r="C54" s="13"/>
      <c r="D54" s="13"/>
    </row>
    <row r="55" spans="3:4" x14ac:dyDescent="0.25">
      <c r="C55" s="13"/>
      <c r="D55" s="13"/>
    </row>
    <row r="56" spans="3:4" x14ac:dyDescent="0.25">
      <c r="C56" s="13"/>
      <c r="D56" s="13"/>
    </row>
    <row r="57" spans="3:4" x14ac:dyDescent="0.25">
      <c r="C57" s="13"/>
      <c r="D57" s="13"/>
    </row>
    <row r="60" spans="3:4" x14ac:dyDescent="0.25">
      <c r="C60" s="29" t="s">
        <v>20</v>
      </c>
    </row>
    <row r="61" spans="3:4" x14ac:dyDescent="0.25">
      <c r="C61" s="29" t="s">
        <v>21</v>
      </c>
    </row>
    <row r="62" spans="3:4" x14ac:dyDescent="0.25">
      <c r="C62" s="29" t="s">
        <v>22</v>
      </c>
    </row>
    <row r="63" spans="3:4" x14ac:dyDescent="0.25">
      <c r="C63" s="29" t="s">
        <v>23</v>
      </c>
    </row>
    <row r="64" spans="3:4" x14ac:dyDescent="0.25">
      <c r="C64" s="29" t="s">
        <v>24</v>
      </c>
    </row>
    <row r="65" spans="3:6" x14ac:dyDescent="0.25">
      <c r="C65" s="29" t="s">
        <v>25</v>
      </c>
      <c r="E65"/>
      <c r="F65"/>
    </row>
    <row r="66" spans="3:6" x14ac:dyDescent="0.25">
      <c r="C66" s="29" t="s">
        <v>26</v>
      </c>
      <c r="E66"/>
      <c r="F66"/>
    </row>
    <row r="67" spans="3:6" x14ac:dyDescent="0.25">
      <c r="C67" s="29" t="s">
        <v>27</v>
      </c>
      <c r="E67"/>
      <c r="F67"/>
    </row>
    <row r="68" spans="3:6" x14ac:dyDescent="0.25">
      <c r="C68" s="29" t="s">
        <v>28</v>
      </c>
      <c r="E68"/>
      <c r="F68"/>
    </row>
    <row r="69" spans="3:6" x14ac:dyDescent="0.25">
      <c r="C69" s="29" t="s">
        <v>29</v>
      </c>
      <c r="E69"/>
      <c r="F69"/>
    </row>
    <row r="70" spans="3:6" x14ac:dyDescent="0.25">
      <c r="C70" s="29" t="s">
        <v>30</v>
      </c>
      <c r="E70"/>
      <c r="F70"/>
    </row>
    <row r="71" spans="3:6" x14ac:dyDescent="0.25">
      <c r="C71" s="29" t="s">
        <v>31</v>
      </c>
      <c r="E71"/>
      <c r="F71"/>
    </row>
    <row r="72" spans="3:6" x14ac:dyDescent="0.25">
      <c r="C72" s="29" t="s">
        <v>32</v>
      </c>
      <c r="E72"/>
      <c r="F72"/>
    </row>
    <row r="73" spans="3:6" x14ac:dyDescent="0.25">
      <c r="C73" s="29" t="s">
        <v>33</v>
      </c>
      <c r="E73"/>
      <c r="F73"/>
    </row>
    <row r="74" spans="3:6" x14ac:dyDescent="0.25">
      <c r="C74" s="29" t="s">
        <v>34</v>
      </c>
      <c r="E74"/>
      <c r="F74"/>
    </row>
    <row r="75" spans="3:6" x14ac:dyDescent="0.25">
      <c r="C75" s="29" t="s">
        <v>35</v>
      </c>
      <c r="E75"/>
      <c r="F75"/>
    </row>
    <row r="76" spans="3:6" x14ac:dyDescent="0.25">
      <c r="C76" s="29" t="s">
        <v>36</v>
      </c>
      <c r="E76"/>
      <c r="F76"/>
    </row>
    <row r="77" spans="3:6" x14ac:dyDescent="0.25">
      <c r="C77" s="29" t="s">
        <v>37</v>
      </c>
      <c r="E77"/>
      <c r="F77"/>
    </row>
    <row r="78" spans="3:6" x14ac:dyDescent="0.25">
      <c r="C78" s="29" t="s">
        <v>38</v>
      </c>
      <c r="E78"/>
      <c r="F78"/>
    </row>
    <row r="79" spans="3:6" x14ac:dyDescent="0.25">
      <c r="C79" s="29" t="s">
        <v>39</v>
      </c>
      <c r="E79"/>
      <c r="F79"/>
    </row>
    <row r="80" spans="3:6" x14ac:dyDescent="0.25">
      <c r="C80" s="29" t="s">
        <v>40</v>
      </c>
      <c r="E80"/>
      <c r="F80"/>
    </row>
    <row r="81" spans="3:6" x14ac:dyDescent="0.25">
      <c r="C81" s="29" t="s">
        <v>41</v>
      </c>
      <c r="E81"/>
      <c r="F81"/>
    </row>
    <row r="82" spans="3:6" x14ac:dyDescent="0.25">
      <c r="C82" s="29" t="s">
        <v>42</v>
      </c>
      <c r="E82"/>
      <c r="F82"/>
    </row>
    <row r="83" spans="3:6" x14ac:dyDescent="0.25">
      <c r="C83" s="29" t="s">
        <v>43</v>
      </c>
      <c r="E83"/>
      <c r="F83"/>
    </row>
    <row r="84" spans="3:6" x14ac:dyDescent="0.25">
      <c r="C84" s="29" t="s">
        <v>44</v>
      </c>
      <c r="E84"/>
      <c r="F84"/>
    </row>
    <row r="85" spans="3:6" x14ac:dyDescent="0.25">
      <c r="C85" s="29" t="s">
        <v>45</v>
      </c>
      <c r="E85"/>
      <c r="F85"/>
    </row>
    <row r="86" spans="3:6" x14ac:dyDescent="0.25">
      <c r="C86" s="29" t="s">
        <v>46</v>
      </c>
      <c r="E86"/>
      <c r="F86"/>
    </row>
    <row r="87" spans="3:6" x14ac:dyDescent="0.25">
      <c r="C87" s="29" t="s">
        <v>47</v>
      </c>
      <c r="E87"/>
      <c r="F87"/>
    </row>
    <row r="88" spans="3:6" x14ac:dyDescent="0.25">
      <c r="C88" s="29" t="s">
        <v>48</v>
      </c>
      <c r="E88"/>
      <c r="F88"/>
    </row>
    <row r="89" spans="3:6" x14ac:dyDescent="0.25">
      <c r="C89" s="29" t="s">
        <v>49</v>
      </c>
      <c r="E89"/>
      <c r="F89"/>
    </row>
    <row r="90" spans="3:6" x14ac:dyDescent="0.25">
      <c r="C90" s="29" t="s">
        <v>50</v>
      </c>
      <c r="E90"/>
      <c r="F90"/>
    </row>
    <row r="91" spans="3:6" x14ac:dyDescent="0.25">
      <c r="C91" s="29" t="s">
        <v>51</v>
      </c>
      <c r="E91"/>
      <c r="F91"/>
    </row>
    <row r="92" spans="3:6" x14ac:dyDescent="0.25">
      <c r="C92" s="29" t="s">
        <v>52</v>
      </c>
      <c r="E92"/>
      <c r="F92"/>
    </row>
    <row r="93" spans="3:6" x14ac:dyDescent="0.25">
      <c r="C93" s="29" t="s">
        <v>53</v>
      </c>
      <c r="E93"/>
      <c r="F93"/>
    </row>
    <row r="94" spans="3:6" x14ac:dyDescent="0.25">
      <c r="C94" s="29" t="s">
        <v>54</v>
      </c>
      <c r="E94"/>
      <c r="F94"/>
    </row>
    <row r="95" spans="3:6" x14ac:dyDescent="0.25">
      <c r="C95" s="29" t="s">
        <v>55</v>
      </c>
      <c r="E95"/>
      <c r="F95"/>
    </row>
    <row r="96" spans="3:6" x14ac:dyDescent="0.25">
      <c r="C96" s="29" t="s">
        <v>56</v>
      </c>
      <c r="E96"/>
      <c r="F96"/>
    </row>
    <row r="97" spans="3:6" x14ac:dyDescent="0.25">
      <c r="C97" s="29" t="s">
        <v>57</v>
      </c>
      <c r="E97"/>
      <c r="F97"/>
    </row>
    <row r="98" spans="3:6" x14ac:dyDescent="0.25">
      <c r="C98" s="29" t="s">
        <v>58</v>
      </c>
      <c r="E98"/>
      <c r="F98"/>
    </row>
    <row r="99" spans="3:6" x14ac:dyDescent="0.25">
      <c r="C99" s="29" t="s">
        <v>59</v>
      </c>
      <c r="E99"/>
      <c r="F99"/>
    </row>
    <row r="100" spans="3:6" x14ac:dyDescent="0.25">
      <c r="C100" s="29" t="s">
        <v>60</v>
      </c>
      <c r="E100"/>
      <c r="F100"/>
    </row>
    <row r="101" spans="3:6" x14ac:dyDescent="0.25">
      <c r="C101" s="29" t="s">
        <v>61</v>
      </c>
      <c r="E101"/>
      <c r="F101"/>
    </row>
    <row r="102" spans="3:6" x14ac:dyDescent="0.25">
      <c r="C102" s="29" t="s">
        <v>62</v>
      </c>
      <c r="E102"/>
      <c r="F102"/>
    </row>
    <row r="103" spans="3:6" x14ac:dyDescent="0.25">
      <c r="C103" s="29" t="s">
        <v>63</v>
      </c>
      <c r="E103"/>
      <c r="F103"/>
    </row>
    <row r="104" spans="3:6" x14ac:dyDescent="0.25">
      <c r="C104" s="29" t="s">
        <v>64</v>
      </c>
      <c r="E104"/>
      <c r="F104"/>
    </row>
    <row r="105" spans="3:6" x14ac:dyDescent="0.25">
      <c r="C105" s="29" t="s">
        <v>65</v>
      </c>
      <c r="E105"/>
      <c r="F105"/>
    </row>
    <row r="106" spans="3:6" x14ac:dyDescent="0.25">
      <c r="C106" s="29" t="s">
        <v>66</v>
      </c>
      <c r="E106"/>
      <c r="F106"/>
    </row>
    <row r="107" spans="3:6" x14ac:dyDescent="0.25">
      <c r="C107" s="29" t="s">
        <v>67</v>
      </c>
      <c r="E107"/>
      <c r="F107"/>
    </row>
    <row r="108" spans="3:6" x14ac:dyDescent="0.25">
      <c r="C108" s="29" t="s">
        <v>68</v>
      </c>
      <c r="E108"/>
      <c r="F108"/>
    </row>
    <row r="109" spans="3:6" x14ac:dyDescent="0.25">
      <c r="C109" s="29" t="s">
        <v>69</v>
      </c>
      <c r="E109"/>
      <c r="F109"/>
    </row>
    <row r="110" spans="3:6" x14ac:dyDescent="0.25">
      <c r="C110" s="29" t="s">
        <v>70</v>
      </c>
      <c r="E110"/>
      <c r="F110"/>
    </row>
    <row r="111" spans="3:6" x14ac:dyDescent="0.25">
      <c r="C111" s="29" t="s">
        <v>71</v>
      </c>
      <c r="E111"/>
      <c r="F111"/>
    </row>
    <row r="112" spans="3:6" x14ac:dyDescent="0.25">
      <c r="C112" s="29" t="s">
        <v>72</v>
      </c>
      <c r="E112"/>
      <c r="F112"/>
    </row>
    <row r="113" spans="3:6" x14ac:dyDescent="0.25">
      <c r="C113" s="29" t="s">
        <v>73</v>
      </c>
      <c r="E113"/>
      <c r="F113"/>
    </row>
    <row r="114" spans="3:6" x14ac:dyDescent="0.25">
      <c r="C114" s="29" t="s">
        <v>74</v>
      </c>
      <c r="E114"/>
      <c r="F114"/>
    </row>
    <row r="115" spans="3:6" x14ac:dyDescent="0.25">
      <c r="C115" s="29" t="s">
        <v>75</v>
      </c>
      <c r="E115"/>
      <c r="F115"/>
    </row>
    <row r="116" spans="3:6" x14ac:dyDescent="0.25">
      <c r="C116" s="29" t="s">
        <v>76</v>
      </c>
      <c r="E116"/>
      <c r="F116"/>
    </row>
    <row r="117" spans="3:6" x14ac:dyDescent="0.25">
      <c r="C117" s="29" t="s">
        <v>77</v>
      </c>
      <c r="E117"/>
      <c r="F117"/>
    </row>
    <row r="118" spans="3:6" x14ac:dyDescent="0.25">
      <c r="C118" s="29" t="s">
        <v>78</v>
      </c>
      <c r="E118"/>
      <c r="F118"/>
    </row>
    <row r="119" spans="3:6" x14ac:dyDescent="0.25">
      <c r="C119" s="29" t="s">
        <v>79</v>
      </c>
      <c r="E119"/>
      <c r="F119"/>
    </row>
  </sheetData>
  <conditionalFormatting sqref="B20 B22:B30">
    <cfRule type="containsText" dxfId="37" priority="18" operator="containsText" text="H">
      <formula>NOT(ISERROR(SEARCH("H",B20)))</formula>
    </cfRule>
  </conditionalFormatting>
  <conditionalFormatting sqref="B20 B22:B30">
    <cfRule type="containsText" dxfId="36" priority="17" operator="containsText" text="F">
      <formula>NOT(ISERROR(SEARCH("F",B20)))</formula>
    </cfRule>
  </conditionalFormatting>
  <conditionalFormatting sqref="B16:B17">
    <cfRule type="containsText" dxfId="35" priority="12" operator="containsText" text="H">
      <formula>NOT(ISERROR(SEARCH("H",B16)))</formula>
    </cfRule>
  </conditionalFormatting>
  <conditionalFormatting sqref="B16:B17">
    <cfRule type="containsText" dxfId="34" priority="11" operator="containsText" text="F">
      <formula>NOT(ISERROR(SEARCH("F",B16)))</formula>
    </cfRule>
  </conditionalFormatting>
  <conditionalFormatting sqref="B15">
    <cfRule type="containsText" dxfId="33" priority="10" operator="containsText" text="H">
      <formula>NOT(ISERROR(SEARCH("H",B15)))</formula>
    </cfRule>
  </conditionalFormatting>
  <conditionalFormatting sqref="B15">
    <cfRule type="containsText" dxfId="32" priority="9" operator="containsText" text="F">
      <formula>NOT(ISERROR(SEARCH("F",B15)))</formula>
    </cfRule>
  </conditionalFormatting>
  <conditionalFormatting sqref="B18">
    <cfRule type="containsText" dxfId="31" priority="8" operator="containsText" text="H">
      <formula>NOT(ISERROR(SEARCH("H",B18)))</formula>
    </cfRule>
  </conditionalFormatting>
  <conditionalFormatting sqref="B18">
    <cfRule type="containsText" dxfId="30" priority="7" operator="containsText" text="F">
      <formula>NOT(ISERROR(SEARCH("F",B18)))</formula>
    </cfRule>
  </conditionalFormatting>
  <conditionalFormatting sqref="B19">
    <cfRule type="containsText" dxfId="29" priority="6" operator="containsText" text="H">
      <formula>NOT(ISERROR(SEARCH("H",B19)))</formula>
    </cfRule>
  </conditionalFormatting>
  <conditionalFormatting sqref="B19">
    <cfRule type="containsText" dxfId="28" priority="5" operator="containsText" text="F">
      <formula>NOT(ISERROR(SEARCH("F",B19)))</formula>
    </cfRule>
  </conditionalFormatting>
  <conditionalFormatting sqref="B21">
    <cfRule type="containsText" dxfId="27" priority="4" operator="containsText" text="H">
      <formula>NOT(ISERROR(SEARCH("H",B21)))</formula>
    </cfRule>
  </conditionalFormatting>
  <conditionalFormatting sqref="B21">
    <cfRule type="containsText" dxfId="26" priority="3" operator="containsText" text="F">
      <formula>NOT(ISERROR(SEARCH("F",B21)))</formula>
    </cfRule>
  </conditionalFormatting>
  <conditionalFormatting sqref="H15:H30">
    <cfRule type="containsText" dxfId="25" priority="2" operator="containsText" text="OUI">
      <formula>NOT(ISERROR(SEARCH("OUI",H15)))</formula>
    </cfRule>
  </conditionalFormatting>
  <conditionalFormatting sqref="H14:H30">
    <cfRule type="containsText" dxfId="24" priority="1" operator="containsText" text="NON">
      <formula>NOT(ISERROR(SEARCH("NON",H14)))</formula>
    </cfRule>
  </conditionalFormatting>
  <conditionalFormatting sqref="H15:H30">
    <cfRule type="colorScale" priority="822">
      <colorScale>
        <cfvo type="percent" val="0"/>
        <cfvo type="percent" val="100"/>
        <color rgb="FFFF0000"/>
        <color rgb="FF92D050"/>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D28" sqref="D28"/>
    </sheetView>
  </sheetViews>
  <sheetFormatPr baseColWidth="10" defaultRowHeight="15" x14ac:dyDescent="0.25"/>
  <cols>
    <col min="6" max="6" width="16.7109375" bestFit="1" customWidth="1"/>
    <col min="7" max="7" width="145" bestFit="1" customWidth="1"/>
  </cols>
  <sheetData>
    <row r="1" spans="1:7" x14ac:dyDescent="0.25">
      <c r="E1" s="7" t="s">
        <v>19</v>
      </c>
      <c r="F1" s="7" t="s">
        <v>286</v>
      </c>
      <c r="G1" s="7" t="s">
        <v>287</v>
      </c>
    </row>
    <row r="2" spans="1:7" ht="15.75" x14ac:dyDescent="0.25">
      <c r="A2" s="7">
        <v>1</v>
      </c>
      <c r="B2" s="7" t="s">
        <v>14</v>
      </c>
      <c r="C2" s="23" t="s">
        <v>151</v>
      </c>
      <c r="D2" s="27" t="s">
        <v>152</v>
      </c>
      <c r="E2" s="47" t="s">
        <v>153</v>
      </c>
      <c r="F2" s="42" t="s">
        <v>149</v>
      </c>
    </row>
    <row r="3" spans="1:7" ht="30" x14ac:dyDescent="0.25">
      <c r="A3" s="7">
        <v>2</v>
      </c>
      <c r="B3" s="7" t="s">
        <v>14</v>
      </c>
      <c r="C3" s="23" t="s">
        <v>163</v>
      </c>
      <c r="D3" s="27" t="s">
        <v>107</v>
      </c>
      <c r="E3" s="47" t="s">
        <v>164</v>
      </c>
      <c r="F3" s="42" t="s">
        <v>148</v>
      </c>
      <c r="G3" t="s">
        <v>266</v>
      </c>
    </row>
    <row r="4" spans="1:7" ht="15.75" x14ac:dyDescent="0.25">
      <c r="A4" s="7">
        <v>3</v>
      </c>
      <c r="B4" s="7" t="s">
        <v>14</v>
      </c>
      <c r="C4" s="23" t="s">
        <v>255</v>
      </c>
      <c r="D4" s="27" t="s">
        <v>256</v>
      </c>
      <c r="E4" s="47" t="s">
        <v>257</v>
      </c>
      <c r="F4" s="42" t="s">
        <v>148</v>
      </c>
      <c r="G4" t="s">
        <v>267</v>
      </c>
    </row>
    <row r="5" spans="1:7" ht="15.75" x14ac:dyDescent="0.25">
      <c r="A5" s="7">
        <v>4</v>
      </c>
      <c r="B5" s="7" t="s">
        <v>14</v>
      </c>
      <c r="C5" s="23" t="s">
        <v>189</v>
      </c>
      <c r="D5" s="27" t="s">
        <v>181</v>
      </c>
      <c r="E5" s="48" t="s">
        <v>190</v>
      </c>
      <c r="F5" s="42" t="s">
        <v>148</v>
      </c>
      <c r="G5" t="s">
        <v>268</v>
      </c>
    </row>
    <row r="6" spans="1:7" ht="31.5" x14ac:dyDescent="0.25">
      <c r="A6" s="7">
        <v>5</v>
      </c>
      <c r="B6" s="7" t="s">
        <v>14</v>
      </c>
      <c r="C6" s="23" t="s">
        <v>165</v>
      </c>
      <c r="D6" s="27" t="s">
        <v>166</v>
      </c>
      <c r="E6" s="47" t="s">
        <v>167</v>
      </c>
      <c r="F6" s="42" t="s">
        <v>148</v>
      </c>
      <c r="G6" t="s">
        <v>269</v>
      </c>
    </row>
    <row r="7" spans="1:7" ht="15.75" x14ac:dyDescent="0.25">
      <c r="A7" s="7">
        <v>6</v>
      </c>
      <c r="B7" s="7" t="s">
        <v>14</v>
      </c>
      <c r="C7" s="23" t="s">
        <v>258</v>
      </c>
      <c r="D7" s="27" t="s">
        <v>259</v>
      </c>
      <c r="E7" s="47" t="s">
        <v>260</v>
      </c>
      <c r="F7" s="42" t="s">
        <v>148</v>
      </c>
      <c r="G7" t="s">
        <v>270</v>
      </c>
    </row>
    <row r="8" spans="1:7" ht="30" x14ac:dyDescent="0.25">
      <c r="A8" s="7">
        <v>7</v>
      </c>
      <c r="B8" s="7" t="s">
        <v>14</v>
      </c>
      <c r="C8" s="23" t="s">
        <v>243</v>
      </c>
      <c r="D8" s="27" t="s">
        <v>244</v>
      </c>
      <c r="E8" s="47" t="s">
        <v>245</v>
      </c>
      <c r="F8" s="42" t="s">
        <v>148</v>
      </c>
      <c r="G8" t="s">
        <v>271</v>
      </c>
    </row>
    <row r="9" spans="1:7" ht="15.75" x14ac:dyDescent="0.25">
      <c r="A9" s="7">
        <v>8</v>
      </c>
      <c r="B9" s="7" t="s">
        <v>14</v>
      </c>
      <c r="C9" s="25" t="s">
        <v>183</v>
      </c>
      <c r="D9" s="28" t="s">
        <v>184</v>
      </c>
      <c r="E9" s="49" t="s">
        <v>185</v>
      </c>
      <c r="F9" s="42" t="s">
        <v>148</v>
      </c>
      <c r="G9" t="s">
        <v>272</v>
      </c>
    </row>
    <row r="10" spans="1:7" ht="15.75" x14ac:dyDescent="0.25">
      <c r="A10" s="7">
        <v>9</v>
      </c>
      <c r="B10" s="7" t="s">
        <v>14</v>
      </c>
      <c r="C10" s="23" t="s">
        <v>261</v>
      </c>
      <c r="D10" s="27" t="s">
        <v>262</v>
      </c>
      <c r="E10" s="47" t="s">
        <v>263</v>
      </c>
      <c r="F10" s="42" t="s">
        <v>148</v>
      </c>
      <c r="G10" t="s">
        <v>273</v>
      </c>
    </row>
    <row r="11" spans="1:7" ht="15.75" x14ac:dyDescent="0.25">
      <c r="A11" s="7">
        <v>10</v>
      </c>
      <c r="B11" s="7" t="s">
        <v>14</v>
      </c>
      <c r="C11" s="23" t="s">
        <v>174</v>
      </c>
      <c r="D11" s="27" t="s">
        <v>175</v>
      </c>
      <c r="E11" s="47" t="s">
        <v>176</v>
      </c>
      <c r="F11" s="42" t="s">
        <v>148</v>
      </c>
      <c r="G11" t="s">
        <v>274</v>
      </c>
    </row>
    <row r="12" spans="1:7" ht="15.75" x14ac:dyDescent="0.25">
      <c r="A12" s="7">
        <v>11</v>
      </c>
      <c r="B12" s="7" t="s">
        <v>13</v>
      </c>
      <c r="C12" s="23" t="s">
        <v>219</v>
      </c>
      <c r="D12" s="27" t="s">
        <v>220</v>
      </c>
      <c r="E12" s="47" t="s">
        <v>221</v>
      </c>
      <c r="F12" s="42" t="s">
        <v>148</v>
      </c>
      <c r="G12" t="s">
        <v>275</v>
      </c>
    </row>
    <row r="13" spans="1:7" ht="15.75" x14ac:dyDescent="0.25">
      <c r="A13" s="7">
        <v>12</v>
      </c>
      <c r="B13" s="7" t="s">
        <v>14</v>
      </c>
      <c r="C13" s="23" t="s">
        <v>177</v>
      </c>
      <c r="D13" s="27" t="s">
        <v>178</v>
      </c>
      <c r="E13" s="47" t="s">
        <v>179</v>
      </c>
      <c r="F13" s="42" t="s">
        <v>148</v>
      </c>
      <c r="G13" t="s">
        <v>276</v>
      </c>
    </row>
    <row r="14" spans="1:7" ht="15.75" x14ac:dyDescent="0.25">
      <c r="A14" s="7">
        <v>13</v>
      </c>
      <c r="B14" s="7" t="s">
        <v>13</v>
      </c>
      <c r="C14" s="23" t="s">
        <v>249</v>
      </c>
      <c r="D14" s="27" t="s">
        <v>250</v>
      </c>
      <c r="E14" s="47" t="s">
        <v>251</v>
      </c>
      <c r="F14" s="42" t="s">
        <v>148</v>
      </c>
      <c r="G14" t="s">
        <v>277</v>
      </c>
    </row>
    <row r="15" spans="1:7" ht="15.75" x14ac:dyDescent="0.25">
      <c r="A15" s="7">
        <v>14</v>
      </c>
      <c r="B15" s="7" t="s">
        <v>13</v>
      </c>
      <c r="C15" s="23" t="s">
        <v>194</v>
      </c>
      <c r="D15" s="27" t="s">
        <v>195</v>
      </c>
      <c r="E15" s="47" t="s">
        <v>196</v>
      </c>
      <c r="F15" s="42" t="s">
        <v>148</v>
      </c>
      <c r="G15" t="s">
        <v>278</v>
      </c>
    </row>
    <row r="16" spans="1:7" ht="15.75" x14ac:dyDescent="0.25">
      <c r="A16" s="7">
        <v>15</v>
      </c>
      <c r="B16" s="7" t="s">
        <v>14</v>
      </c>
      <c r="C16" s="23" t="s">
        <v>216</v>
      </c>
      <c r="D16" s="27" t="s">
        <v>211</v>
      </c>
      <c r="E16" s="47" t="s">
        <v>212</v>
      </c>
      <c r="F16" s="42" t="s">
        <v>148</v>
      </c>
      <c r="G16" t="s">
        <v>279</v>
      </c>
    </row>
    <row r="17" spans="1:7" ht="15.75" x14ac:dyDescent="0.25">
      <c r="A17" s="7">
        <v>16</v>
      </c>
      <c r="B17" s="7" t="s">
        <v>14</v>
      </c>
      <c r="C17" s="23" t="s">
        <v>197</v>
      </c>
      <c r="D17" s="27" t="s">
        <v>198</v>
      </c>
      <c r="E17" s="47" t="s">
        <v>199</v>
      </c>
      <c r="F17" s="42" t="s">
        <v>148</v>
      </c>
      <c r="G17" t="s">
        <v>280</v>
      </c>
    </row>
    <row r="18" spans="1:7" ht="15.75" x14ac:dyDescent="0.25">
      <c r="A18" s="7">
        <v>17</v>
      </c>
      <c r="B18" s="7" t="s">
        <v>14</v>
      </c>
      <c r="C18" s="23" t="s">
        <v>191</v>
      </c>
      <c r="D18" s="27" t="s">
        <v>192</v>
      </c>
      <c r="E18" s="47" t="s">
        <v>193</v>
      </c>
      <c r="F18" s="42" t="s">
        <v>148</v>
      </c>
      <c r="G18" t="s">
        <v>281</v>
      </c>
    </row>
    <row r="19" spans="1:7" ht="30" x14ac:dyDescent="0.25">
      <c r="A19" s="7">
        <v>18</v>
      </c>
      <c r="B19" s="7" t="s">
        <v>14</v>
      </c>
      <c r="C19" s="23" t="s">
        <v>237</v>
      </c>
      <c r="D19" s="27" t="s">
        <v>238</v>
      </c>
      <c r="E19" s="47" t="s">
        <v>239</v>
      </c>
      <c r="F19" s="42" t="s">
        <v>149</v>
      </c>
    </row>
    <row r="20" spans="1:7" ht="15.75" x14ac:dyDescent="0.25">
      <c r="A20" s="7">
        <v>19</v>
      </c>
      <c r="B20" s="7" t="s">
        <v>14</v>
      </c>
      <c r="C20" s="23" t="s">
        <v>171</v>
      </c>
      <c r="D20" s="27" t="s">
        <v>172</v>
      </c>
      <c r="E20" s="47" t="s">
        <v>173</v>
      </c>
      <c r="F20" s="42" t="s">
        <v>148</v>
      </c>
      <c r="G20" t="s">
        <v>282</v>
      </c>
    </row>
    <row r="21" spans="1:7" ht="15.75" x14ac:dyDescent="0.25">
      <c r="A21" s="7">
        <v>20</v>
      </c>
      <c r="B21" s="7" t="s">
        <v>13</v>
      </c>
      <c r="C21" s="23" t="s">
        <v>228</v>
      </c>
      <c r="D21" s="27" t="s">
        <v>229</v>
      </c>
      <c r="E21" s="47" t="s">
        <v>230</v>
      </c>
      <c r="F21" s="42" t="s">
        <v>148</v>
      </c>
      <c r="G21" t="s">
        <v>283</v>
      </c>
    </row>
    <row r="22" spans="1:7" ht="15.75" x14ac:dyDescent="0.25">
      <c r="A22" s="7">
        <v>21</v>
      </c>
      <c r="B22" s="7" t="s">
        <v>14</v>
      </c>
      <c r="C22" s="23" t="s">
        <v>222</v>
      </c>
      <c r="D22" s="27" t="s">
        <v>223</v>
      </c>
      <c r="E22" s="47" t="s">
        <v>224</v>
      </c>
      <c r="F22" s="42" t="s">
        <v>148</v>
      </c>
      <c r="G22" t="s">
        <v>284</v>
      </c>
    </row>
    <row r="23" spans="1:7" ht="15.75" x14ac:dyDescent="0.25">
      <c r="A23" s="7">
        <v>22</v>
      </c>
      <c r="B23" s="7" t="s">
        <v>14</v>
      </c>
      <c r="C23" s="23" t="s">
        <v>168</v>
      </c>
      <c r="D23" s="27" t="s">
        <v>169</v>
      </c>
      <c r="E23" s="47" t="s">
        <v>170</v>
      </c>
      <c r="F23" s="42" t="s">
        <v>148</v>
      </c>
      <c r="G23" t="s">
        <v>285</v>
      </c>
    </row>
    <row r="24" spans="1:7" ht="15.75" x14ac:dyDescent="0.25">
      <c r="A24" s="7">
        <v>23</v>
      </c>
      <c r="B24" s="7" t="s">
        <v>13</v>
      </c>
      <c r="C24" s="23" t="s">
        <v>186</v>
      </c>
      <c r="D24" s="27" t="s">
        <v>187</v>
      </c>
      <c r="E24" s="47" t="s">
        <v>188</v>
      </c>
      <c r="F24" s="42" t="s">
        <v>149</v>
      </c>
    </row>
    <row r="25" spans="1:7" ht="15.75" x14ac:dyDescent="0.25">
      <c r="A25" s="7">
        <v>24</v>
      </c>
      <c r="B25" s="7" t="s">
        <v>14</v>
      </c>
      <c r="C25" s="23" t="s">
        <v>160</v>
      </c>
      <c r="D25" s="27" t="s">
        <v>161</v>
      </c>
      <c r="E25" s="48" t="s">
        <v>162</v>
      </c>
      <c r="F25" s="42" t="s">
        <v>149</v>
      </c>
    </row>
    <row r="26" spans="1:7" ht="15.75" x14ac:dyDescent="0.25">
      <c r="A26" s="7">
        <v>25</v>
      </c>
      <c r="B26" s="7" t="s">
        <v>14</v>
      </c>
      <c r="C26" s="23" t="s">
        <v>180</v>
      </c>
      <c r="D26" s="27" t="s">
        <v>181</v>
      </c>
      <c r="E26" s="47" t="s">
        <v>182</v>
      </c>
      <c r="F26" s="42" t="s">
        <v>149</v>
      </c>
    </row>
    <row r="27" spans="1:7" ht="15.75" x14ac:dyDescent="0.25">
      <c r="A27" s="7">
        <v>26</v>
      </c>
      <c r="B27" s="7" t="s">
        <v>13</v>
      </c>
      <c r="C27" s="23" t="s">
        <v>213</v>
      </c>
      <c r="D27" s="27" t="s">
        <v>214</v>
      </c>
      <c r="E27" s="47" t="s">
        <v>215</v>
      </c>
      <c r="F27" s="42" t="s">
        <v>149</v>
      </c>
    </row>
    <row r="28" spans="1:7" ht="15.75" x14ac:dyDescent="0.25">
      <c r="A28" s="7">
        <v>27</v>
      </c>
      <c r="B28" s="7" t="s">
        <v>14</v>
      </c>
      <c r="C28" s="23" t="s">
        <v>200</v>
      </c>
      <c r="D28" s="27" t="s">
        <v>201</v>
      </c>
      <c r="E28" s="47" t="s">
        <v>202</v>
      </c>
      <c r="F28" s="42" t="s">
        <v>149</v>
      </c>
    </row>
    <row r="29" spans="1:7" ht="15.75" x14ac:dyDescent="0.25">
      <c r="A29" s="7">
        <v>28</v>
      </c>
      <c r="B29" s="7" t="s">
        <v>13</v>
      </c>
      <c r="C29" s="23" t="s">
        <v>208</v>
      </c>
      <c r="D29" s="27" t="s">
        <v>209</v>
      </c>
      <c r="E29" s="47" t="s">
        <v>210</v>
      </c>
      <c r="F29" s="42" t="s">
        <v>149</v>
      </c>
    </row>
    <row r="30" spans="1:7" ht="30" x14ac:dyDescent="0.25">
      <c r="A30" s="7">
        <v>29</v>
      </c>
      <c r="B30" s="7" t="s">
        <v>14</v>
      </c>
      <c r="C30" s="23" t="s">
        <v>157</v>
      </c>
      <c r="D30" s="27" t="s">
        <v>158</v>
      </c>
      <c r="E30" s="48" t="s">
        <v>159</v>
      </c>
      <c r="F30" s="42" t="s">
        <v>149</v>
      </c>
    </row>
    <row r="31" spans="1:7" ht="30" x14ac:dyDescent="0.25">
      <c r="A31" s="7">
        <v>30</v>
      </c>
      <c r="B31" s="7" t="s">
        <v>14</v>
      </c>
      <c r="C31" s="23" t="s">
        <v>154</v>
      </c>
      <c r="D31" s="27" t="s">
        <v>155</v>
      </c>
      <c r="E31" s="48" t="s">
        <v>156</v>
      </c>
      <c r="F31" s="42" t="s">
        <v>149</v>
      </c>
    </row>
    <row r="32" spans="1:7" ht="31.5" x14ac:dyDescent="0.25">
      <c r="A32" s="7">
        <v>31</v>
      </c>
      <c r="B32" s="7" t="s">
        <v>14</v>
      </c>
      <c r="C32" s="23" t="s">
        <v>231</v>
      </c>
      <c r="D32" s="27" t="s">
        <v>232</v>
      </c>
      <c r="E32" s="47" t="s">
        <v>233</v>
      </c>
      <c r="F32" s="42" t="s">
        <v>149</v>
      </c>
    </row>
    <row r="33" spans="1:6" ht="15.75" x14ac:dyDescent="0.25">
      <c r="A33" s="7">
        <v>32</v>
      </c>
      <c r="B33" s="7" t="s">
        <v>14</v>
      </c>
      <c r="C33" s="23" t="s">
        <v>246</v>
      </c>
      <c r="D33" s="27" t="s">
        <v>247</v>
      </c>
      <c r="E33" s="47" t="s">
        <v>248</v>
      </c>
      <c r="F33" s="42" t="s">
        <v>149</v>
      </c>
    </row>
    <row r="34" spans="1:6" ht="15.75" x14ac:dyDescent="0.25">
      <c r="A34" s="7">
        <v>33</v>
      </c>
      <c r="B34" s="7" t="s">
        <v>14</v>
      </c>
      <c r="C34" s="23" t="s">
        <v>240</v>
      </c>
      <c r="D34" s="27" t="s">
        <v>241</v>
      </c>
      <c r="E34" s="47" t="s">
        <v>242</v>
      </c>
      <c r="F34" s="42" t="s">
        <v>149</v>
      </c>
    </row>
    <row r="35" spans="1:6" ht="15.75" x14ac:dyDescent="0.25">
      <c r="A35" s="7">
        <v>34</v>
      </c>
      <c r="B35" s="7" t="s">
        <v>13</v>
      </c>
      <c r="C35" s="23" t="s">
        <v>203</v>
      </c>
      <c r="D35" s="27" t="s">
        <v>195</v>
      </c>
      <c r="E35" s="47" t="s">
        <v>204</v>
      </c>
      <c r="F35" s="42" t="s">
        <v>149</v>
      </c>
    </row>
    <row r="36" spans="1:6" ht="15.75" x14ac:dyDescent="0.25">
      <c r="A36" s="7">
        <v>35</v>
      </c>
      <c r="B36" s="7" t="s">
        <v>14</v>
      </c>
      <c r="C36" s="23" t="s">
        <v>205</v>
      </c>
      <c r="D36" s="27" t="s">
        <v>206</v>
      </c>
      <c r="E36" s="47" t="s">
        <v>207</v>
      </c>
      <c r="F36" s="42" t="s">
        <v>149</v>
      </c>
    </row>
    <row r="37" spans="1:6" ht="30" x14ac:dyDescent="0.25">
      <c r="A37" s="7">
        <v>36</v>
      </c>
      <c r="B37" s="7" t="s">
        <v>13</v>
      </c>
      <c r="C37" s="23" t="s">
        <v>252</v>
      </c>
      <c r="D37" s="27" t="s">
        <v>253</v>
      </c>
      <c r="E37" s="47" t="s">
        <v>254</v>
      </c>
      <c r="F37" s="42" t="s">
        <v>149</v>
      </c>
    </row>
    <row r="38" spans="1:6" ht="15.75" x14ac:dyDescent="0.25">
      <c r="A38" s="7">
        <v>37</v>
      </c>
      <c r="B38" s="7" t="s">
        <v>14</v>
      </c>
      <c r="C38" s="23" t="s">
        <v>234</v>
      </c>
      <c r="D38" s="27" t="s">
        <v>235</v>
      </c>
      <c r="E38" s="47" t="s">
        <v>236</v>
      </c>
      <c r="F38" s="42" t="s">
        <v>149</v>
      </c>
    </row>
    <row r="39" spans="1:6" ht="15.75" x14ac:dyDescent="0.25">
      <c r="A39" s="7">
        <v>38</v>
      </c>
      <c r="B39" s="7" t="s">
        <v>14</v>
      </c>
      <c r="C39" s="23" t="s">
        <v>217</v>
      </c>
      <c r="D39" s="27" t="s">
        <v>95</v>
      </c>
      <c r="E39" s="47" t="s">
        <v>218</v>
      </c>
      <c r="F39" s="42" t="s">
        <v>149</v>
      </c>
    </row>
    <row r="40" spans="1:6" ht="31.5" x14ac:dyDescent="0.25">
      <c r="A40" s="7">
        <v>39</v>
      </c>
      <c r="B40" s="7" t="s">
        <v>14</v>
      </c>
      <c r="C40" s="23" t="s">
        <v>225</v>
      </c>
      <c r="D40" s="27" t="s">
        <v>226</v>
      </c>
      <c r="E40" s="47" t="s">
        <v>227</v>
      </c>
      <c r="F40" s="42" t="s">
        <v>149</v>
      </c>
    </row>
  </sheetData>
  <conditionalFormatting sqref="B7 B9:B40">
    <cfRule type="containsText" dxfId="23" priority="18" operator="containsText" text="H">
      <formula>NOT(ISERROR(SEARCH("H",B7)))</formula>
    </cfRule>
  </conditionalFormatting>
  <conditionalFormatting sqref="B7 B9:B40">
    <cfRule type="containsText" dxfId="22" priority="17" operator="containsText" text="F">
      <formula>NOT(ISERROR(SEARCH("F",B7)))</formula>
    </cfRule>
  </conditionalFormatting>
  <conditionalFormatting sqref="B3:B4">
    <cfRule type="containsText" dxfId="21" priority="12" operator="containsText" text="H">
      <formula>NOT(ISERROR(SEARCH("H",B3)))</formula>
    </cfRule>
  </conditionalFormatting>
  <conditionalFormatting sqref="B3:B4">
    <cfRule type="containsText" dxfId="20" priority="11" operator="containsText" text="F">
      <formula>NOT(ISERROR(SEARCH("F",B3)))</formula>
    </cfRule>
  </conditionalFormatting>
  <conditionalFormatting sqref="B2">
    <cfRule type="containsText" dxfId="19" priority="10" operator="containsText" text="H">
      <formula>NOT(ISERROR(SEARCH("H",B2)))</formula>
    </cfRule>
  </conditionalFormatting>
  <conditionalFormatting sqref="B2">
    <cfRule type="containsText" dxfId="18" priority="9" operator="containsText" text="F">
      <formula>NOT(ISERROR(SEARCH("F",B2)))</formula>
    </cfRule>
  </conditionalFormatting>
  <conditionalFormatting sqref="B5">
    <cfRule type="containsText" dxfId="17" priority="8" operator="containsText" text="H">
      <formula>NOT(ISERROR(SEARCH("H",B5)))</formula>
    </cfRule>
  </conditionalFormatting>
  <conditionalFormatting sqref="B5">
    <cfRule type="containsText" dxfId="16" priority="7" operator="containsText" text="F">
      <formula>NOT(ISERROR(SEARCH("F",B5)))</formula>
    </cfRule>
  </conditionalFormatting>
  <conditionalFormatting sqref="B6">
    <cfRule type="containsText" dxfId="15" priority="6" operator="containsText" text="H">
      <formula>NOT(ISERROR(SEARCH("H",B6)))</formula>
    </cfRule>
  </conditionalFormatting>
  <conditionalFormatting sqref="B6">
    <cfRule type="containsText" dxfId="14" priority="5" operator="containsText" text="F">
      <formula>NOT(ISERROR(SEARCH("F",B6)))</formula>
    </cfRule>
  </conditionalFormatting>
  <conditionalFormatting sqref="B8">
    <cfRule type="containsText" dxfId="13" priority="4" operator="containsText" text="H">
      <formula>NOT(ISERROR(SEARCH("H",B8)))</formula>
    </cfRule>
  </conditionalFormatting>
  <conditionalFormatting sqref="B8">
    <cfRule type="containsText" dxfId="12" priority="3" operator="containsText" text="F">
      <formula>NOT(ISERROR(SEARCH("F",B8)))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abSelected="1" workbookViewId="0">
      <selection activeCell="D8" sqref="D8"/>
    </sheetView>
  </sheetViews>
  <sheetFormatPr baseColWidth="10" defaultRowHeight="15" x14ac:dyDescent="0.25"/>
  <cols>
    <col min="1" max="1" width="3.7109375" customWidth="1"/>
    <col min="2" max="2" width="22" customWidth="1"/>
    <col min="3" max="3" width="15.28515625" customWidth="1"/>
    <col min="4" max="4" width="66.85546875" customWidth="1"/>
  </cols>
  <sheetData>
    <row r="1" spans="1:4" ht="15.75" x14ac:dyDescent="0.25">
      <c r="A1" s="7" t="s">
        <v>14</v>
      </c>
      <c r="B1" s="23" t="s">
        <v>294</v>
      </c>
      <c r="C1" s="27" t="s">
        <v>295</v>
      </c>
      <c r="D1" t="s">
        <v>495</v>
      </c>
    </row>
    <row r="2" spans="1:4" ht="15.75" x14ac:dyDescent="0.25">
      <c r="A2" s="7" t="s">
        <v>14</v>
      </c>
      <c r="B2" s="23" t="s">
        <v>296</v>
      </c>
      <c r="C2" s="27" t="s">
        <v>297</v>
      </c>
      <c r="D2" t="s">
        <v>495</v>
      </c>
    </row>
    <row r="3" spans="1:4" x14ac:dyDescent="0.25">
      <c r="A3" s="7" t="s">
        <v>13</v>
      </c>
      <c r="B3" s="58" t="s">
        <v>313</v>
      </c>
      <c r="C3" t="s">
        <v>308</v>
      </c>
      <c r="D3" t="s">
        <v>495</v>
      </c>
    </row>
    <row r="4" spans="1:4" ht="15.75" x14ac:dyDescent="0.25">
      <c r="A4" s="7" t="s">
        <v>13</v>
      </c>
      <c r="B4" s="23" t="s">
        <v>365</v>
      </c>
      <c r="C4" s="27" t="s">
        <v>366</v>
      </c>
      <c r="D4" t="s">
        <v>497</v>
      </c>
    </row>
    <row r="5" spans="1:4" ht="15.75" x14ac:dyDescent="0.25">
      <c r="A5" s="7" t="s">
        <v>14</v>
      </c>
      <c r="B5" s="58" t="s">
        <v>310</v>
      </c>
      <c r="C5" t="s">
        <v>305</v>
      </c>
      <c r="D5" t="s">
        <v>497</v>
      </c>
    </row>
    <row r="6" spans="1:4" ht="15.75" x14ac:dyDescent="0.25">
      <c r="A6" s="7" t="s">
        <v>13</v>
      </c>
      <c r="B6" s="58" t="s">
        <v>315</v>
      </c>
      <c r="C6" t="s">
        <v>309</v>
      </c>
      <c r="D6" t="s">
        <v>497</v>
      </c>
    </row>
    <row r="7" spans="1:4" ht="15.75" x14ac:dyDescent="0.25">
      <c r="A7" s="7" t="s">
        <v>14</v>
      </c>
      <c r="B7" s="23" t="s">
        <v>329</v>
      </c>
      <c r="C7" s="27" t="s">
        <v>330</v>
      </c>
      <c r="D7" t="s">
        <v>497</v>
      </c>
    </row>
    <row r="8" spans="1:4" ht="15.75" x14ac:dyDescent="0.25">
      <c r="A8" s="7" t="s">
        <v>14</v>
      </c>
      <c r="B8" s="23" t="s">
        <v>337</v>
      </c>
      <c r="C8" s="27" t="s">
        <v>338</v>
      </c>
      <c r="D8" t="s">
        <v>497</v>
      </c>
    </row>
    <row r="9" spans="1:4" ht="15.75" x14ac:dyDescent="0.25">
      <c r="A9" s="7" t="s">
        <v>14</v>
      </c>
      <c r="B9" s="25" t="s">
        <v>358</v>
      </c>
      <c r="C9" s="28" t="s">
        <v>359</v>
      </c>
      <c r="D9" t="s">
        <v>498</v>
      </c>
    </row>
    <row r="10" spans="1:4" ht="15.75" x14ac:dyDescent="0.25">
      <c r="A10" s="7" t="s">
        <v>14</v>
      </c>
      <c r="B10" s="25" t="s">
        <v>341</v>
      </c>
      <c r="C10" s="28" t="s">
        <v>342</v>
      </c>
      <c r="D10" t="s">
        <v>498</v>
      </c>
    </row>
    <row r="11" spans="1:4" ht="15.75" x14ac:dyDescent="0.25">
      <c r="A11" s="7" t="s">
        <v>14</v>
      </c>
      <c r="B11" s="23" t="s">
        <v>361</v>
      </c>
      <c r="C11" s="27" t="s">
        <v>362</v>
      </c>
      <c r="D11" t="s">
        <v>500</v>
      </c>
    </row>
    <row r="12" spans="1:4" ht="15.75" x14ac:dyDescent="0.25">
      <c r="A12" s="7" t="s">
        <v>13</v>
      </c>
      <c r="B12" s="23" t="s">
        <v>371</v>
      </c>
      <c r="C12" s="27" t="s">
        <v>307</v>
      </c>
      <c r="D12" t="s">
        <v>500</v>
      </c>
    </row>
    <row r="13" spans="1:4" ht="15.75" x14ac:dyDescent="0.25">
      <c r="A13" s="7" t="s">
        <v>14</v>
      </c>
      <c r="B13" s="23" t="s">
        <v>374</v>
      </c>
      <c r="C13" s="27" t="s">
        <v>181</v>
      </c>
      <c r="D13" t="s">
        <v>500</v>
      </c>
    </row>
    <row r="14" spans="1:4" ht="15.75" x14ac:dyDescent="0.25">
      <c r="A14" s="7" t="s">
        <v>14</v>
      </c>
      <c r="B14" s="25" t="s">
        <v>356</v>
      </c>
      <c r="C14" s="28" t="s">
        <v>357</v>
      </c>
      <c r="D14" t="s">
        <v>500</v>
      </c>
    </row>
    <row r="15" spans="1:4" ht="15.75" x14ac:dyDescent="0.25">
      <c r="A15" s="7" t="s">
        <v>14</v>
      </c>
      <c r="B15" s="25" t="s">
        <v>343</v>
      </c>
      <c r="C15" s="28" t="s">
        <v>344</v>
      </c>
      <c r="D15" t="s">
        <v>500</v>
      </c>
    </row>
    <row r="16" spans="1:4" ht="15.75" x14ac:dyDescent="0.25">
      <c r="A16" s="7" t="s">
        <v>14</v>
      </c>
      <c r="B16" s="25" t="s">
        <v>345</v>
      </c>
      <c r="C16" s="28" t="s">
        <v>346</v>
      </c>
      <c r="D16" t="s">
        <v>500</v>
      </c>
    </row>
    <row r="17" spans="1:4" ht="15.75" x14ac:dyDescent="0.25">
      <c r="A17" s="7" t="s">
        <v>14</v>
      </c>
      <c r="B17" s="23" t="s">
        <v>301</v>
      </c>
      <c r="C17" s="27" t="s">
        <v>302</v>
      </c>
      <c r="D17" t="s">
        <v>500</v>
      </c>
    </row>
    <row r="18" spans="1:4" x14ac:dyDescent="0.25">
      <c r="A18" s="7" t="s">
        <v>14</v>
      </c>
      <c r="B18" s="58" t="s">
        <v>183</v>
      </c>
      <c r="C18" t="s">
        <v>184</v>
      </c>
      <c r="D18" t="s">
        <v>500</v>
      </c>
    </row>
    <row r="19" spans="1:4" x14ac:dyDescent="0.25">
      <c r="A19" s="7" t="s">
        <v>14</v>
      </c>
      <c r="B19" s="3" t="s">
        <v>289</v>
      </c>
      <c r="C19" s="54" t="s">
        <v>290</v>
      </c>
      <c r="D19" t="s">
        <v>500</v>
      </c>
    </row>
    <row r="20" spans="1:4" x14ac:dyDescent="0.25">
      <c r="A20" s="7" t="s">
        <v>13</v>
      </c>
      <c r="B20" s="3" t="s">
        <v>386</v>
      </c>
      <c r="C20" s="54" t="s">
        <v>387</v>
      </c>
      <c r="D20" t="s">
        <v>500</v>
      </c>
    </row>
    <row r="21" spans="1:4" ht="15.75" x14ac:dyDescent="0.25">
      <c r="A21" s="7" t="s">
        <v>14</v>
      </c>
      <c r="B21" s="23" t="s">
        <v>322</v>
      </c>
      <c r="C21" s="27" t="s">
        <v>323</v>
      </c>
      <c r="D21" t="s">
        <v>500</v>
      </c>
    </row>
    <row r="22" spans="1:4" ht="15.75" x14ac:dyDescent="0.25">
      <c r="A22" s="7" t="s">
        <v>13</v>
      </c>
      <c r="B22" s="23" t="s">
        <v>252</v>
      </c>
      <c r="C22" s="27" t="s">
        <v>253</v>
      </c>
      <c r="D22" t="s">
        <v>500</v>
      </c>
    </row>
    <row r="23" spans="1:4" ht="15.75" x14ac:dyDescent="0.25">
      <c r="A23" s="7" t="s">
        <v>14</v>
      </c>
      <c r="B23" s="23" t="s">
        <v>291</v>
      </c>
      <c r="C23" s="27" t="s">
        <v>166</v>
      </c>
      <c r="D23" t="s">
        <v>496</v>
      </c>
    </row>
    <row r="24" spans="1:4" ht="15.75" x14ac:dyDescent="0.25">
      <c r="A24" s="7" t="s">
        <v>14</v>
      </c>
      <c r="B24" s="23" t="s">
        <v>369</v>
      </c>
      <c r="C24" s="27" t="s">
        <v>370</v>
      </c>
      <c r="D24" t="s">
        <v>496</v>
      </c>
    </row>
    <row r="25" spans="1:4" ht="15.75" x14ac:dyDescent="0.25">
      <c r="A25" s="7" t="s">
        <v>14</v>
      </c>
      <c r="B25" s="25" t="s">
        <v>360</v>
      </c>
      <c r="C25" s="28" t="s">
        <v>166</v>
      </c>
      <c r="D25" t="s">
        <v>496</v>
      </c>
    </row>
    <row r="26" spans="1:4" ht="15.75" x14ac:dyDescent="0.25">
      <c r="A26" s="7" t="s">
        <v>14</v>
      </c>
      <c r="B26" s="58" t="s">
        <v>303</v>
      </c>
      <c r="C26" t="s">
        <v>304</v>
      </c>
      <c r="D26" t="s">
        <v>496</v>
      </c>
    </row>
    <row r="27" spans="1:4" ht="15.75" x14ac:dyDescent="0.25">
      <c r="A27" s="7" t="s">
        <v>13</v>
      </c>
      <c r="B27" s="23" t="s">
        <v>384</v>
      </c>
      <c r="C27" s="27" t="s">
        <v>385</v>
      </c>
      <c r="D27" t="s">
        <v>496</v>
      </c>
    </row>
    <row r="28" spans="1:4" ht="15.75" x14ac:dyDescent="0.25">
      <c r="A28" s="7" t="s">
        <v>14</v>
      </c>
      <c r="B28" s="23" t="s">
        <v>326</v>
      </c>
      <c r="C28" s="27" t="s">
        <v>327</v>
      </c>
      <c r="D28" t="s">
        <v>496</v>
      </c>
    </row>
    <row r="29" spans="1:4" ht="15.75" x14ac:dyDescent="0.25">
      <c r="A29" s="7" t="s">
        <v>14</v>
      </c>
      <c r="B29" s="23" t="s">
        <v>328</v>
      </c>
      <c r="C29" s="27" t="s">
        <v>198</v>
      </c>
      <c r="D29" t="s">
        <v>496</v>
      </c>
    </row>
    <row r="30" spans="1:4" ht="15.75" x14ac:dyDescent="0.25">
      <c r="A30" s="7" t="s">
        <v>13</v>
      </c>
      <c r="B30" s="23" t="s">
        <v>333</v>
      </c>
      <c r="C30" s="27" t="s">
        <v>334</v>
      </c>
      <c r="D30" t="s">
        <v>496</v>
      </c>
    </row>
    <row r="31" spans="1:4" ht="15.75" x14ac:dyDescent="0.25">
      <c r="A31" s="7" t="s">
        <v>14</v>
      </c>
      <c r="B31" s="23" t="s">
        <v>378</v>
      </c>
      <c r="C31" s="27" t="s">
        <v>379</v>
      </c>
      <c r="D31" t="s">
        <v>499</v>
      </c>
    </row>
    <row r="32" spans="1:4" ht="15.75" x14ac:dyDescent="0.25">
      <c r="A32" s="7" t="s">
        <v>13</v>
      </c>
      <c r="B32" s="23" t="s">
        <v>349</v>
      </c>
      <c r="C32" s="27" t="s">
        <v>348</v>
      </c>
      <c r="D32" t="s">
        <v>499</v>
      </c>
    </row>
  </sheetData>
  <sortState ref="A1:D32">
    <sortCondition ref="D1:D32"/>
  </sortState>
  <conditionalFormatting sqref="A2 A4:A32">
    <cfRule type="containsText" dxfId="11" priority="6" operator="containsText" text="H">
      <formula>NOT(ISERROR(SEARCH("H",A2)))</formula>
    </cfRule>
  </conditionalFormatting>
  <conditionalFormatting sqref="A2 A4:A32">
    <cfRule type="containsText" dxfId="9" priority="5" operator="containsText" text="F">
      <formula>NOT(ISERROR(SEARCH("F",A2)))</formula>
    </cfRule>
  </conditionalFormatting>
  <conditionalFormatting sqref="A1">
    <cfRule type="containsText" dxfId="7" priority="4" operator="containsText" text="H">
      <formula>NOT(ISERROR(SEARCH("H",A1)))</formula>
    </cfRule>
  </conditionalFormatting>
  <conditionalFormatting sqref="A1">
    <cfRule type="containsText" dxfId="5" priority="3" operator="containsText" text="F">
      <formula>NOT(ISERROR(SEARCH("F",A1)))</formula>
    </cfRule>
  </conditionalFormatting>
  <conditionalFormatting sqref="A3">
    <cfRule type="containsText" dxfId="3" priority="2" operator="containsText" text="H">
      <formula>NOT(ISERROR(SEARCH("H",A3)))</formula>
    </cfRule>
  </conditionalFormatting>
  <conditionalFormatting sqref="A3">
    <cfRule type="containsText" dxfId="1" priority="1" operator="containsText" text="F">
      <formula>NOT(ISERROR(SEARCH("F",A3)))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Feuil3</vt:lpstr>
      <vt:lpstr>Feuil1</vt:lpstr>
      <vt:lpstr>publication</vt:lpstr>
      <vt:lpstr>Feuil2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Rhumy</cp:lastModifiedBy>
  <cp:lastPrinted>2018-06-04T06:00:47Z</cp:lastPrinted>
  <dcterms:created xsi:type="dcterms:W3CDTF">2010-12-09T13:00:08Z</dcterms:created>
  <dcterms:modified xsi:type="dcterms:W3CDTF">2020-10-12T09:48:57Z</dcterms:modified>
</cp:coreProperties>
</file>