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210" windowWidth="27480" windowHeight="12540"/>
  </bookViews>
  <sheets>
    <sheet name="Feuil3" sheetId="3" r:id="rId1"/>
    <sheet name="Feuil1" sheetId="4" r:id="rId2"/>
    <sheet name="publication" sheetId="5" r:id="rId3"/>
  </sheets>
  <definedNames>
    <definedName name="_xlnm._FilterDatabase" localSheetId="0" hidden="1">Feuil3!$A$15:$AF$52</definedName>
  </definedNames>
  <calcPr calcId="145621"/>
</workbook>
</file>

<file path=xl/calcChain.xml><?xml version="1.0" encoding="utf-8"?>
<calcChain xmlns="http://schemas.openxmlformats.org/spreadsheetml/2006/main">
  <c r="X23" i="3" l="1"/>
  <c r="O23" i="3"/>
  <c r="M23" i="3"/>
  <c r="AA23" i="3" l="1"/>
  <c r="O28" i="3"/>
  <c r="O30" i="3"/>
  <c r="O41" i="3"/>
  <c r="O48" i="3"/>
  <c r="O49" i="3"/>
  <c r="O42" i="3"/>
  <c r="O29" i="3"/>
  <c r="O40" i="3"/>
  <c r="O52" i="3"/>
  <c r="O25" i="3"/>
  <c r="O35" i="3"/>
  <c r="O53" i="3"/>
  <c r="O34" i="3"/>
  <c r="O45" i="3"/>
  <c r="O51" i="3"/>
  <c r="O32" i="3"/>
  <c r="O47" i="3"/>
  <c r="O21" i="3"/>
  <c r="O46" i="3"/>
  <c r="O27" i="3"/>
  <c r="O50" i="3"/>
  <c r="O17" i="3"/>
  <c r="O20" i="3"/>
  <c r="X16" i="3" l="1"/>
  <c r="X19" i="3"/>
  <c r="X36" i="3"/>
  <c r="X33" i="3"/>
  <c r="X24" i="3"/>
  <c r="X26" i="3"/>
  <c r="X39" i="3"/>
  <c r="X22" i="3"/>
  <c r="X37" i="3"/>
  <c r="X18" i="3"/>
  <c r="X31" i="3"/>
  <c r="X28" i="3"/>
  <c r="X30" i="3"/>
  <c r="X41" i="3"/>
  <c r="X48" i="3"/>
  <c r="X49" i="3"/>
  <c r="X42" i="3"/>
  <c r="X29" i="3"/>
  <c r="X40" i="3"/>
  <c r="X52" i="3"/>
  <c r="X25" i="3"/>
  <c r="X35" i="3"/>
  <c r="X53" i="3"/>
  <c r="X34" i="3"/>
  <c r="X45" i="3"/>
  <c r="X51" i="3"/>
  <c r="X32" i="3"/>
  <c r="X47" i="3"/>
  <c r="X21" i="3"/>
  <c r="X46" i="3"/>
  <c r="X27" i="3"/>
  <c r="X50" i="3"/>
  <c r="X17" i="3"/>
  <c r="X20" i="3"/>
  <c r="M44" i="3"/>
  <c r="M43" i="3"/>
  <c r="M38" i="3"/>
  <c r="M16" i="3"/>
  <c r="M19" i="3"/>
  <c r="M36" i="3"/>
  <c r="M33" i="3"/>
  <c r="M24" i="3"/>
  <c r="M26" i="3"/>
  <c r="M39" i="3"/>
  <c r="M22" i="3"/>
  <c r="M37" i="3"/>
  <c r="M18" i="3"/>
  <c r="M31" i="3"/>
  <c r="M28" i="3"/>
  <c r="M30" i="3"/>
  <c r="M41" i="3"/>
  <c r="M48" i="3"/>
  <c r="M49" i="3"/>
  <c r="M42" i="3"/>
  <c r="M29" i="3"/>
  <c r="M40" i="3"/>
  <c r="M52" i="3"/>
  <c r="M25" i="3"/>
  <c r="M35" i="3"/>
  <c r="M53" i="3"/>
  <c r="M34" i="3"/>
  <c r="M45" i="3"/>
  <c r="M51" i="3"/>
  <c r="M32" i="3"/>
  <c r="M47" i="3"/>
  <c r="M21" i="3"/>
  <c r="M46" i="3"/>
  <c r="M27" i="3"/>
  <c r="M50" i="3"/>
  <c r="M17" i="3"/>
  <c r="M20" i="3"/>
  <c r="M15" i="3"/>
  <c r="X44" i="3"/>
  <c r="X43" i="3"/>
  <c r="X38" i="3"/>
  <c r="O44" i="3"/>
  <c r="O43" i="3"/>
  <c r="O38" i="3"/>
  <c r="O16" i="3"/>
  <c r="O19" i="3"/>
  <c r="O36" i="3"/>
  <c r="O33" i="3"/>
  <c r="O24" i="3"/>
  <c r="O26" i="3"/>
  <c r="O39" i="3"/>
  <c r="O22" i="3"/>
  <c r="O37" i="3"/>
  <c r="O18" i="3"/>
  <c r="O31" i="3"/>
  <c r="AA43" i="3" l="1"/>
  <c r="AA16" i="3"/>
  <c r="AA28" i="3"/>
  <c r="AA38" i="3"/>
  <c r="AA44" i="3"/>
  <c r="AA50" i="3"/>
  <c r="AA27" i="3"/>
  <c r="AA21" i="3"/>
  <c r="AA47" i="3"/>
  <c r="AA32" i="3"/>
  <c r="AA34" i="3"/>
  <c r="AA53" i="3"/>
  <c r="AA25" i="3"/>
  <c r="AA52" i="3"/>
  <c r="AA40" i="3"/>
  <c r="AA20" i="3"/>
  <c r="AA51" i="3"/>
  <c r="AA29" i="3"/>
  <c r="AA17" i="3"/>
  <c r="AA45" i="3"/>
  <c r="AA42" i="3"/>
  <c r="AA49" i="3"/>
  <c r="AA30" i="3"/>
  <c r="AA31" i="3"/>
  <c r="AA18" i="3"/>
  <c r="AA37" i="3"/>
  <c r="AA22" i="3"/>
  <c r="AA39" i="3"/>
  <c r="AA24" i="3"/>
  <c r="AA33" i="3"/>
  <c r="AA36" i="3"/>
  <c r="AA19" i="3"/>
  <c r="AA46" i="3"/>
  <c r="AA35" i="3"/>
  <c r="AA48" i="3"/>
  <c r="AA41" i="3"/>
  <c r="AA26" i="3"/>
  <c r="X15" i="3"/>
  <c r="O15" i="3"/>
  <c r="AA15" i="3" s="1"/>
  <c r="G30" i="4" l="1"/>
  <c r="G29" i="4"/>
  <c r="G28" i="4"/>
  <c r="G27" i="4"/>
  <c r="G26" i="4"/>
  <c r="G25" i="4"/>
  <c r="G24" i="4"/>
  <c r="G23" i="4"/>
  <c r="G22" i="4"/>
  <c r="G21" i="4"/>
  <c r="G20" i="4"/>
  <c r="G19" i="4"/>
  <c r="G18" i="4"/>
  <c r="G17" i="4"/>
  <c r="G16" i="4"/>
  <c r="G15" i="4"/>
</calcChain>
</file>

<file path=xl/sharedStrings.xml><?xml version="1.0" encoding="utf-8"?>
<sst xmlns="http://schemas.openxmlformats.org/spreadsheetml/2006/main" count="778" uniqueCount="339">
  <si>
    <t>Test de Connaissances écrit (1/3)</t>
  </si>
  <si>
    <t>Sex</t>
  </si>
  <si>
    <t>Name</t>
  </si>
  <si>
    <t>First Name</t>
  </si>
  <si>
    <t>Birth Date</t>
  </si>
  <si>
    <t>Age</t>
  </si>
  <si>
    <t>Informatique</t>
  </si>
  <si>
    <t>Anglais</t>
  </si>
  <si>
    <t>Infographie</t>
  </si>
  <si>
    <t>Créa.</t>
  </si>
  <si>
    <t>Total Général</t>
  </si>
  <si>
    <t>/10</t>
  </si>
  <si>
    <t>/5</t>
  </si>
  <si>
    <t>/3</t>
  </si>
  <si>
    <t>/4</t>
  </si>
  <si>
    <t>/6</t>
  </si>
  <si>
    <t>Tot /5</t>
  </si>
  <si>
    <t>F</t>
  </si>
  <si>
    <t>H</t>
  </si>
  <si>
    <t>/15</t>
  </si>
  <si>
    <t>Logique</t>
  </si>
  <si>
    <t>/2</t>
  </si>
  <si>
    <t>Hardware</t>
  </si>
  <si>
    <t>Bitmap / Vecto</t>
  </si>
  <si>
    <t>Anti-aliasing</t>
  </si>
  <si>
    <t>Synthèse additive</t>
  </si>
  <si>
    <t>Acronymes</t>
  </si>
  <si>
    <t>Transparent</t>
  </si>
  <si>
    <t>Masque de fusion</t>
  </si>
  <si>
    <t>Pathfinder</t>
  </si>
  <si>
    <t>Photoshop</t>
  </si>
  <si>
    <t>Reliez</t>
  </si>
  <si>
    <t>Unité de mesure</t>
  </si>
  <si>
    <t>Os</t>
  </si>
  <si>
    <t>Formats de fichiers</t>
  </si>
  <si>
    <t>/12</t>
  </si>
  <si>
    <t xml:space="preserve"> </t>
  </si>
  <si>
    <t>Bouche à oreille</t>
  </si>
  <si>
    <t>ID</t>
  </si>
  <si>
    <t>2KANS</t>
  </si>
  <si>
    <t>322PC</t>
  </si>
  <si>
    <t>35N25</t>
  </si>
  <si>
    <t>3AFMB</t>
  </si>
  <si>
    <t>3JZZA</t>
  </si>
  <si>
    <t>3QV83</t>
  </si>
  <si>
    <t>4JWRF</t>
  </si>
  <si>
    <t>4Y43K</t>
  </si>
  <si>
    <t>5QNS4</t>
  </si>
  <si>
    <t>67BBP</t>
  </si>
  <si>
    <t>67HJT</t>
  </si>
  <si>
    <t>79UQ8</t>
  </si>
  <si>
    <t>7CFFC</t>
  </si>
  <si>
    <t>7FHKP</t>
  </si>
  <si>
    <t>8H7Z5</t>
  </si>
  <si>
    <t>8RHT7</t>
  </si>
  <si>
    <t>8T9QX</t>
  </si>
  <si>
    <t>8YZ4Z</t>
  </si>
  <si>
    <t>9AKC2</t>
  </si>
  <si>
    <t>9NGJP</t>
  </si>
  <si>
    <t>A5Q3V</t>
  </si>
  <si>
    <t>A758V</t>
  </si>
  <si>
    <t>ABN58</t>
  </si>
  <si>
    <t>AHG5F</t>
  </si>
  <si>
    <t>AWLRQ</t>
  </si>
  <si>
    <t>CKDEB</t>
  </si>
  <si>
    <t>CWSAX</t>
  </si>
  <si>
    <t>DXH2D</t>
  </si>
  <si>
    <t>E2FF9</t>
  </si>
  <si>
    <t>E4D99</t>
  </si>
  <si>
    <t>F4X2H</t>
  </si>
  <si>
    <t>FCC92</t>
  </si>
  <si>
    <t>FEJAH</t>
  </si>
  <si>
    <t>FLHC5</t>
  </si>
  <si>
    <t>G2KHL</t>
  </si>
  <si>
    <t>G57PY</t>
  </si>
  <si>
    <t>HD7PT</t>
  </si>
  <si>
    <t>HHL8N</t>
  </si>
  <si>
    <t>HXXFC</t>
  </si>
  <si>
    <t>J5GFG</t>
  </si>
  <si>
    <t>JHL7B</t>
  </si>
  <si>
    <t>JZSCJ</t>
  </si>
  <si>
    <t>KCM43</t>
  </si>
  <si>
    <t>KH7KL</t>
  </si>
  <si>
    <t>KJUFD</t>
  </si>
  <si>
    <t>MYNDZ</t>
  </si>
  <si>
    <t>P6MKN</t>
  </si>
  <si>
    <t>R54FT</t>
  </si>
  <si>
    <t>RD943</t>
  </si>
  <si>
    <t>T7EMR</t>
  </si>
  <si>
    <t>THWF4</t>
  </si>
  <si>
    <t>TLFEW</t>
  </si>
  <si>
    <t>U9W5F</t>
  </si>
  <si>
    <t>UE6LL</t>
  </si>
  <si>
    <t>UKKRC</t>
  </si>
  <si>
    <t>WP97U</t>
  </si>
  <si>
    <t>WQMJ5</t>
  </si>
  <si>
    <t>XN6PA</t>
  </si>
  <si>
    <t>Z3DVS</t>
  </si>
  <si>
    <t>ZWSUZ</t>
  </si>
  <si>
    <t>Tot /35</t>
  </si>
  <si>
    <t>Comment nous ont-ils connu ?</t>
  </si>
  <si>
    <t>Référencement</t>
  </si>
  <si>
    <t>Email actiris</t>
  </si>
  <si>
    <t>Connait la maison</t>
  </si>
  <si>
    <t>Dorifor</t>
  </si>
  <si>
    <t>Etudes</t>
  </si>
  <si>
    <t>2018/2019</t>
  </si>
  <si>
    <t>Traduction</t>
  </si>
  <si>
    <t>Adriaensen</t>
  </si>
  <si>
    <t>Martin</t>
  </si>
  <si>
    <t>7BSPA</t>
  </si>
  <si>
    <t>Calantzis</t>
  </si>
  <si>
    <t>Christophe</t>
  </si>
  <si>
    <t>3XJUG</t>
  </si>
  <si>
    <t>Huwaert</t>
  </si>
  <si>
    <t>Jean</t>
  </si>
  <si>
    <t>7K3HM</t>
  </si>
  <si>
    <t>Renard</t>
  </si>
  <si>
    <t>Amélie</t>
  </si>
  <si>
    <t>KESZF</t>
  </si>
  <si>
    <t>Peetermans</t>
  </si>
  <si>
    <t>Coline</t>
  </si>
  <si>
    <t>FGAJE</t>
  </si>
  <si>
    <t>Rousseau</t>
  </si>
  <si>
    <t>Sigrid</t>
  </si>
  <si>
    <t>RHSK6</t>
  </si>
  <si>
    <t>Bouvry</t>
  </si>
  <si>
    <t>Laurent</t>
  </si>
  <si>
    <t>3J5HU</t>
  </si>
  <si>
    <t>Eloy</t>
  </si>
  <si>
    <t>Alexandre</t>
  </si>
  <si>
    <t>4A68U</t>
  </si>
  <si>
    <t>Markovic</t>
  </si>
  <si>
    <t>Dragan</t>
  </si>
  <si>
    <t>JTL9E</t>
  </si>
  <si>
    <t>Luyssaert</t>
  </si>
  <si>
    <t>Ester</t>
  </si>
  <si>
    <t>PNX6E</t>
  </si>
  <si>
    <t>Ghys</t>
  </si>
  <si>
    <t>Roeland</t>
  </si>
  <si>
    <t>7WGAQ</t>
  </si>
  <si>
    <t>Moklowicz</t>
  </si>
  <si>
    <t>Sophie</t>
  </si>
  <si>
    <t>5GSWV</t>
  </si>
  <si>
    <t>Nguyen</t>
  </si>
  <si>
    <t>Gia Ke Thien</t>
  </si>
  <si>
    <t>C23S8</t>
  </si>
  <si>
    <t>Evrard</t>
  </si>
  <si>
    <t>3RLHM</t>
  </si>
  <si>
    <t>Cloarec</t>
  </si>
  <si>
    <t>Fregant</t>
  </si>
  <si>
    <t>EPMSX</t>
  </si>
  <si>
    <t>Tot /13</t>
  </si>
  <si>
    <t>Tot /25</t>
  </si>
  <si>
    <t>Conseiller actiris</t>
  </si>
  <si>
    <t>Autre</t>
  </si>
  <si>
    <t>Tot /24</t>
  </si>
  <si>
    <t>Journée de la formation</t>
  </si>
  <si>
    <t>Ses professeurs !</t>
  </si>
  <si>
    <t>Facebook !</t>
  </si>
  <si>
    <t>Prillard</t>
  </si>
  <si>
    <t>Laura</t>
  </si>
  <si>
    <t>VWKHU</t>
  </si>
  <si>
    <t>/96 .. /100</t>
  </si>
  <si>
    <t>OUI</t>
  </si>
  <si>
    <t>Ecole</t>
  </si>
  <si>
    <t>Remarques</t>
  </si>
  <si>
    <t>Formations</t>
  </si>
  <si>
    <t>NON</t>
  </si>
  <si>
    <t>Réussi ITW ?</t>
  </si>
  <si>
    <t>PE</t>
  </si>
  <si>
    <t>Admis</t>
  </si>
  <si>
    <t>Non admis</t>
  </si>
  <si>
    <t>Félicitations, vous avez réussi l'épreuve des entretiens de sélection. Malheureusement, le nombre de candidats ayant réussi l'épreuve est insuffisant pour débuter la formation le 11 juin. La prochaine formation est reprogrammée à la mi-septembre. Cette date étant assez lointaine, merci de nous confirmer (en cliquant sur le lien de confirmation) que vous maintenez votre inscription pour notre formation. Dans ce cas, votre place sera automatiquement réservée (vous n’aurez donc pas à repasser les tests de sélection).Nous sommes désolés pour ce contretemps et mettons tout en œuvre pour que la formation ait bien lieu en septembre.</t>
  </si>
  <si>
    <t>SMIRNOW</t>
  </si>
  <si>
    <t>Stéphane</t>
  </si>
  <si>
    <t>001</t>
  </si>
  <si>
    <t>Tot /20</t>
  </si>
  <si>
    <t>/1</t>
  </si>
  <si>
    <t>/2,5</t>
  </si>
  <si>
    <t>/7,5</t>
  </si>
  <si>
    <t>Tot /27</t>
  </si>
  <si>
    <t>DERAS MARTINEZ</t>
  </si>
  <si>
    <t>Juan José</t>
  </si>
  <si>
    <t>020</t>
  </si>
  <si>
    <t>NEGUERUELA GARCIA</t>
  </si>
  <si>
    <t>Haran</t>
  </si>
  <si>
    <t>050</t>
  </si>
  <si>
    <t>GEATER</t>
  </si>
  <si>
    <t>James</t>
  </si>
  <si>
    <t>040</t>
  </si>
  <si>
    <t>DE SAEDELEER</t>
  </si>
  <si>
    <t>037</t>
  </si>
  <si>
    <t>LORAND</t>
  </si>
  <si>
    <t>Jean-François</t>
  </si>
  <si>
    <t>012</t>
  </si>
  <si>
    <t>HESS</t>
  </si>
  <si>
    <t>Gregory</t>
  </si>
  <si>
    <t>019</t>
  </si>
  <si>
    <t>PLISSART</t>
  </si>
  <si>
    <t>Emmanuel</t>
  </si>
  <si>
    <t>049</t>
  </si>
  <si>
    <t>SCARANO</t>
  </si>
  <si>
    <t>Angelo</t>
  </si>
  <si>
    <t>039</t>
  </si>
  <si>
    <t>ROQUES</t>
  </si>
  <si>
    <t>Bruno</t>
  </si>
  <si>
    <t>033</t>
  </si>
  <si>
    <t>FOURNET</t>
  </si>
  <si>
    <t>Jeremy</t>
  </si>
  <si>
    <t>051</t>
  </si>
  <si>
    <t>LIEGEOIS</t>
  </si>
  <si>
    <t>Keavin</t>
  </si>
  <si>
    <t>036</t>
  </si>
  <si>
    <t>RAZAVI</t>
  </si>
  <si>
    <t>Azadeh</t>
  </si>
  <si>
    <t>002</t>
  </si>
  <si>
    <t>GLIK</t>
  </si>
  <si>
    <t>005</t>
  </si>
  <si>
    <t>YAHIAOUI</t>
  </si>
  <si>
    <t>Mohamed</t>
  </si>
  <si>
    <t>014</t>
  </si>
  <si>
    <t>BURON</t>
  </si>
  <si>
    <t>Christine</t>
  </si>
  <si>
    <t>008</t>
  </si>
  <si>
    <t>LEPAGE</t>
  </si>
  <si>
    <t>Benoit</t>
  </si>
  <si>
    <t>041</t>
  </si>
  <si>
    <t>HAMDANI</t>
  </si>
  <si>
    <t>Samir</t>
  </si>
  <si>
    <t>009</t>
  </si>
  <si>
    <t>HUET</t>
  </si>
  <si>
    <t>016</t>
  </si>
  <si>
    <t>NADAL</t>
  </si>
  <si>
    <t>Axel</t>
  </si>
  <si>
    <t>045</t>
  </si>
  <si>
    <t>GÜCLU</t>
  </si>
  <si>
    <t>Nur</t>
  </si>
  <si>
    <t>013</t>
  </si>
  <si>
    <t>Gaëtan</t>
  </si>
  <si>
    <t>035</t>
  </si>
  <si>
    <t>DUNAS</t>
  </si>
  <si>
    <t>Victoria</t>
  </si>
  <si>
    <t>048</t>
  </si>
  <si>
    <t>RIBONNET</t>
  </si>
  <si>
    <t>MACSKA</t>
  </si>
  <si>
    <t>004</t>
  </si>
  <si>
    <t>CAMBIE</t>
  </si>
  <si>
    <t>Marie</t>
  </si>
  <si>
    <t>003</t>
  </si>
  <si>
    <t>RASCAO</t>
  </si>
  <si>
    <t>Grégory</t>
  </si>
  <si>
    <t>044</t>
  </si>
  <si>
    <t>TCHOUDJEN TCHOUTA</t>
  </si>
  <si>
    <t>Camille Didier</t>
  </si>
  <si>
    <t>034</t>
  </si>
  <si>
    <t>LABORD</t>
  </si>
  <si>
    <t>Elisabeth</t>
  </si>
  <si>
    <t>006</t>
  </si>
  <si>
    <t>MAJLESI</t>
  </si>
  <si>
    <t>Rezvanolsadat</t>
  </si>
  <si>
    <t>007</t>
  </si>
  <si>
    <t>CAI</t>
  </si>
  <si>
    <t>Wenhai</t>
  </si>
  <si>
    <t>046</t>
  </si>
  <si>
    <t>NSENGIYUMVA</t>
  </si>
  <si>
    <t>Moïse</t>
  </si>
  <si>
    <t>015</t>
  </si>
  <si>
    <t>BELLY</t>
  </si>
  <si>
    <t>Pascal</t>
  </si>
  <si>
    <t>042</t>
  </si>
  <si>
    <t>LEAL OLLOQUI</t>
  </si>
  <si>
    <t>Nicolas</t>
  </si>
  <si>
    <t>010</t>
  </si>
  <si>
    <t>BADIPI</t>
  </si>
  <si>
    <t>Costa</t>
  </si>
  <si>
    <t>018</t>
  </si>
  <si>
    <t>COOKEN</t>
  </si>
  <si>
    <t>Pauline</t>
  </si>
  <si>
    <t>011</t>
  </si>
  <si>
    <t>LERMAN PUTERMAN</t>
  </si>
  <si>
    <t>Maya</t>
  </si>
  <si>
    <t>047</t>
  </si>
  <si>
    <t>DUTILLEUX</t>
  </si>
  <si>
    <t>Guillaume</t>
  </si>
  <si>
    <t>038</t>
  </si>
  <si>
    <t>GLADYSZ</t>
  </si>
  <si>
    <t>Tomasz</t>
  </si>
  <si>
    <t>017</t>
  </si>
  <si>
    <t>Tot 21</t>
  </si>
  <si>
    <t>/97.. /100</t>
  </si>
  <si>
    <t>FREYENS</t>
  </si>
  <si>
    <t>Éric</t>
  </si>
  <si>
    <t>023</t>
  </si>
  <si>
    <t>ITW</t>
  </si>
  <si>
    <t>Raison Non / Horraire passage</t>
  </si>
  <si>
    <t>Pas cette année</t>
  </si>
  <si>
    <t>Jeudi 9h</t>
  </si>
  <si>
    <t>Jeudi 9h20</t>
  </si>
  <si>
    <t>Jeudi 9h40</t>
  </si>
  <si>
    <t>Jeudi 10h</t>
  </si>
  <si>
    <t>Jeudi 10h20</t>
  </si>
  <si>
    <t>Jeudi 10h40</t>
  </si>
  <si>
    <t>Jeudi 11h</t>
  </si>
  <si>
    <t>Jeudi 11h20</t>
  </si>
  <si>
    <t>Jeudi 11h40</t>
  </si>
  <si>
    <t>Jeudi 13h20</t>
  </si>
  <si>
    <t>Jeudi 13h40</t>
  </si>
  <si>
    <t>Jeudi 14h</t>
  </si>
  <si>
    <t>Jeudi 14h20</t>
  </si>
  <si>
    <t>Jeudi 14h40</t>
  </si>
  <si>
    <t>Vendredi 9h</t>
  </si>
  <si>
    <t>Vendredi 9h20</t>
  </si>
  <si>
    <t>Vendredi 9h40</t>
  </si>
  <si>
    <t>Vendredi 10h</t>
  </si>
  <si>
    <t>Vendredi 10h20</t>
  </si>
  <si>
    <t>Vendredi 10h40</t>
  </si>
  <si>
    <t>Félicitations, vous accédez à l'entretien individuel qui aura lieu pour vous le jeudi 13 juin à 9h00. Merci d'amener votre portfolio et votre CV (si pas déjà donné) avec vous pour notre entrevue.</t>
  </si>
  <si>
    <t>Félicitations, vous accédez à l'entretien individuel qui aura lieu pour vous le jeudi 13 juin à 9h20. Merci d'amener votre portfolio et votre CV (si pas déjà donné) avec vous pour notre entrevue.</t>
  </si>
  <si>
    <t>Félicitations, vous accédez à l'entretien individuel qui aura lieu pour vous le jeudi 13 juin à 9h40. Merci d'amener votre portfolio et votre CV (si pas déjà donné) avec vous pour notre entrevue.</t>
  </si>
  <si>
    <t>Félicitations, vous accédez à l'entretien individuel qui aura lieu pour vous le jeudi 13 juin à 10h00. Merci d'amener votre portfolio et votre CV (si pas déjà donné) avec vous pour notre entrevue.</t>
  </si>
  <si>
    <t>Félicitations, vous accédez à l'entretien individuel qui aura lieu pour vous le jeudi 13 juin à 10h20. Merci d'amener votre portfolio et votre CV (si pas déjà donné) avec vous pour notre entrevue.</t>
  </si>
  <si>
    <t>Félicitations, vous accédez à l'entretien individuel qui aura lieu pour vous le jeudi 13 juin à 10h40. Merci d'amener votre portfolio et votre CV (si pas déjà donné) avec vous pour notre entrevue.</t>
  </si>
  <si>
    <t>Félicitations, vous accédez à l'entretien individuel qui aura lieu pour vous le jeudi 13 juin à 11h00. Merci d'amener votre portfolio et votre CV (si pas déjà donné) avec vous pour notre entrevue.</t>
  </si>
  <si>
    <t>Félicitations, vous accédez à l'entretien individuel qui aura lieu pour vous le jeudi 13 juin à 11h20. Merci d'amener votre portfolio et votre CV (si pas déjà donné) avec vous pour notre entrevue.</t>
  </si>
  <si>
    <t>Félicitations, vous accédez à l'entretien individuel qui aura lieu pour vous le jeudi 13 juin à 11h40. Merci d'amener votre portfolio et votre CV (si pas déjà donné) avec vous pour notre entrevue.</t>
  </si>
  <si>
    <t>Félicitations, vous accédez à l'entretien individuel qui aura lieu pour vous le jeudi 13 juin à 13h20. Merci d'amener votre portfolio et votre CV (si pas déjà donné) avec vous pour notre entrevue.</t>
  </si>
  <si>
    <t>Félicitations, vous accédez à l'entretien individuel qui aura lieu pour vous le jeudi 13 juin à 13h40. Merci d'amener votre portfolio et votre CV (si pas déjà donné) avec vous pour notre entrevue.</t>
  </si>
  <si>
    <t>Félicitations, vous accédez à l'entretien individuel qui aura lieu pour vous le jeudi 13 juin à 14h00. Merci d'amener votre portfolio et votre CV (si pas déjà donné) avec vous pour notre entrevue.</t>
  </si>
  <si>
    <t>Félicitations, vous accédez à l'entretien individuel qui aura lieu pour vous le jeudi 13 juin à 14h20. Merci d'amener votre portfolio et votre CV (si pas déjà donné) avec vous pour notre entrevue.</t>
  </si>
  <si>
    <t>Félicitations, vous accédez à l'entretien individuel qui aura lieu pour vous le jeudi 13 juin à 14h40. Merci d'amener votre portfolio et votre CV (si pas déjà donné) avec vous pour notre entrevue.</t>
  </si>
  <si>
    <t>Félicitations, vous accédez à l'entretien individuel qui aura lieu pour vous le vendredi 14 juin à 9h00. Merci d'amener votre portfolio et votre CV (si pas déjà donné) avec vous pour notre entrevue.</t>
  </si>
  <si>
    <t>Félicitations, vous accédez à l'entretien individuel qui aura lieu pour vous le vendredi 14 juin à 9h20. Merci d'amener votre portfolio et votre CV (si pas déjà donné) avec vous pour notre entrevue.</t>
  </si>
  <si>
    <t>Félicitations, vous accédez à l'entretien individuel qui aura lieu pour vous le vendredi 14 juin à 9h40. Merci d'amener votre portfolio et votre CV (si pas déjà donné) avec vous pour notre entrevue.</t>
  </si>
  <si>
    <t>Félicitations, vous accédez à l'entretien individuel qui aura lieu pour vous le vendredi 14 juin à 10h00. Merci d'amener votre portfolio et votre CV (si pas déjà donné) avec vous pour notre entrevue.</t>
  </si>
  <si>
    <t>Félicitations, vous accédez à l'entretien individuel qui aura lieu pour vous le vendredi 14 juin à 10h20. Merci d'amener votre portfolio et votre CV (si pas déjà donné) avec vous pour notre entrevue.</t>
  </si>
  <si>
    <t>Félicitations, vous accédez à l'entretien individuel qui aura lieu pour vous le vendredi 14 juin à 10h40. Merci d'amener votre portfolio et votre CV (si pas déjà donné) avec vous pour notre entrevue.</t>
  </si>
  <si>
    <t>Admis/non admis</t>
  </si>
  <si>
    <t>Rdv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</si>
</sst>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7" x14ac:knownFonts="1">
    <font>
      <sz val="11"/>
      <color theme="1"/>
      <name val="Calibri"/>
      <family val="2"/>
      <scheme val="minor"/>
    </font>
    <font>
      <b/>
      <sz val="11"/>
      <color theme="1"/>
      <name val="Calibri"/>
      <family val="2"/>
      <scheme val="minor"/>
    </font>
    <font>
      <b/>
      <sz val="16"/>
      <color theme="1"/>
      <name val="Calibri"/>
      <family val="2"/>
      <scheme val="minor"/>
    </font>
    <font>
      <b/>
      <sz val="9"/>
      <color theme="1"/>
      <name val="Calibri"/>
      <family val="2"/>
      <scheme val="minor"/>
    </font>
    <font>
      <sz val="9"/>
      <color theme="1"/>
      <name val="Calibri"/>
      <family val="2"/>
      <scheme val="minor"/>
    </font>
    <font>
      <b/>
      <sz val="9"/>
      <color theme="0"/>
      <name val="Calibri"/>
      <family val="2"/>
      <scheme val="minor"/>
    </font>
    <font>
      <sz val="10"/>
      <color theme="1"/>
      <name val="Calibri"/>
      <family val="2"/>
      <scheme val="minor"/>
    </font>
    <font>
      <b/>
      <sz val="11"/>
      <color theme="0"/>
      <name val="Calibri"/>
      <family val="2"/>
      <scheme val="minor"/>
    </font>
    <font>
      <b/>
      <sz val="12"/>
      <color theme="0"/>
      <name val="Calibri"/>
      <family val="2"/>
      <scheme val="minor"/>
    </font>
    <font>
      <sz val="24"/>
      <color theme="1"/>
      <name val="ADAM.CG PRO"/>
      <family val="3"/>
    </font>
    <font>
      <sz val="11"/>
      <name val="Calibri"/>
      <family val="2"/>
      <scheme val="minor"/>
    </font>
    <font>
      <b/>
      <sz val="11"/>
      <name val="Calibri"/>
      <family val="2"/>
      <scheme val="minor"/>
    </font>
    <font>
      <sz val="12"/>
      <color theme="1"/>
      <name val="Calibri"/>
      <family val="2"/>
      <scheme val="minor"/>
    </font>
    <font>
      <sz val="12"/>
      <name val="Calibri"/>
      <family val="2"/>
      <scheme val="minor"/>
    </font>
    <font>
      <b/>
      <sz val="12"/>
      <name val="Calibri"/>
      <family val="2"/>
      <scheme val="minor"/>
    </font>
    <font>
      <b/>
      <sz val="9"/>
      <color rgb="FFC00000"/>
      <name val="Calibri"/>
      <family val="2"/>
      <scheme val="minor"/>
    </font>
    <font>
      <sz val="11"/>
      <color rgb="FF000000"/>
      <name val="Calibri"/>
      <family val="2"/>
      <scheme val="minor"/>
    </font>
  </fonts>
  <fills count="7">
    <fill>
      <patternFill patternType="none"/>
    </fill>
    <fill>
      <patternFill patternType="gray125"/>
    </fill>
    <fill>
      <patternFill patternType="solid">
        <fgColor theme="9" tint="0.3999755851924192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s>
  <borders count="1">
    <border>
      <left/>
      <right/>
      <top/>
      <bottom/>
      <diagonal/>
    </border>
  </borders>
  <cellStyleXfs count="1">
    <xf numFmtId="0" fontId="0" fillId="0" borderId="0"/>
  </cellStyleXfs>
  <cellXfs count="59">
    <xf numFmtId="0" fontId="0" fillId="0" borderId="0" xfId="0"/>
    <xf numFmtId="0" fontId="1" fillId="3" borderId="0" xfId="0" applyFont="1" applyFill="1" applyAlignment="1">
      <alignment horizontal="left"/>
    </xf>
    <xf numFmtId="0" fontId="1" fillId="3" borderId="0" xfId="0" applyFont="1" applyFill="1" applyAlignment="1">
      <alignment horizontal="center"/>
    </xf>
    <xf numFmtId="0" fontId="1" fillId="0" borderId="0" xfId="0" applyFont="1" applyFill="1" applyAlignment="1">
      <alignment horizontal="left"/>
    </xf>
    <xf numFmtId="0" fontId="1" fillId="0" borderId="0" xfId="0" applyFont="1" applyFill="1" applyAlignment="1">
      <alignment horizontal="center"/>
    </xf>
    <xf numFmtId="0" fontId="4" fillId="5" borderId="0" xfId="0" applyFont="1" applyFill="1" applyAlignment="1">
      <alignment horizontal="center"/>
    </xf>
    <xf numFmtId="0" fontId="3" fillId="5" borderId="0" xfId="0" applyFont="1" applyFill="1" applyAlignment="1">
      <alignment horizontal="center" vertical="center"/>
    </xf>
    <xf numFmtId="0" fontId="4" fillId="5" borderId="0" xfId="0" applyFont="1" applyFill="1" applyAlignment="1">
      <alignment horizontal="center" vertical="center"/>
    </xf>
    <xf numFmtId="0" fontId="0" fillId="0" borderId="0" xfId="0" applyAlignment="1">
      <alignment horizontal="center"/>
    </xf>
    <xf numFmtId="1" fontId="0" fillId="0" borderId="0" xfId="0" applyNumberFormat="1" applyAlignment="1">
      <alignment horizontal="center"/>
    </xf>
    <xf numFmtId="0" fontId="4" fillId="0" borderId="0" xfId="0" applyFont="1" applyAlignment="1">
      <alignment horizontal="center" vertical="center"/>
    </xf>
    <xf numFmtId="0" fontId="3" fillId="0" borderId="0" xfId="0" applyFont="1" applyAlignment="1">
      <alignment horizontal="center" vertical="center"/>
    </xf>
    <xf numFmtId="164" fontId="5" fillId="0" borderId="0" xfId="0" applyNumberFormat="1" applyFont="1" applyAlignment="1">
      <alignment horizontal="center" vertical="center"/>
    </xf>
    <xf numFmtId="0" fontId="3" fillId="4" borderId="0" xfId="0" applyFont="1" applyFill="1" applyAlignment="1">
      <alignment horizontal="center" vertical="center"/>
    </xf>
    <xf numFmtId="0" fontId="0" fillId="6" borderId="0" xfId="0" applyFill="1"/>
    <xf numFmtId="0" fontId="0" fillId="6" borderId="0" xfId="0" applyFill="1" applyAlignment="1"/>
    <xf numFmtId="0" fontId="0" fillId="0" borderId="0" xfId="0" applyFill="1"/>
    <xf numFmtId="0" fontId="3" fillId="4" borderId="0" xfId="0" applyFont="1" applyFill="1" applyAlignment="1">
      <alignment horizontal="center" vertical="center"/>
    </xf>
    <xf numFmtId="0" fontId="0" fillId="0" borderId="0" xfId="0" applyFill="1" applyAlignment="1">
      <alignment horizontal="center"/>
    </xf>
    <xf numFmtId="0" fontId="8" fillId="0" borderId="0" xfId="0" applyFont="1" applyFill="1" applyAlignment="1">
      <alignment horizontal="center" vertical="center" textRotation="90"/>
    </xf>
    <xf numFmtId="0" fontId="0" fillId="6" borderId="0" xfId="0" applyFill="1" applyAlignment="1">
      <alignment horizontal="center"/>
    </xf>
    <xf numFmtId="0" fontId="3" fillId="4" borderId="0" xfId="0" applyFont="1" applyFill="1" applyAlignment="1">
      <alignment horizontal="center" vertical="center"/>
    </xf>
    <xf numFmtId="0" fontId="0" fillId="4" borderId="0" xfId="0" applyFont="1" applyFill="1" applyAlignment="1">
      <alignment horizontal="center" textRotation="90"/>
    </xf>
    <xf numFmtId="0" fontId="0" fillId="0" borderId="0" xfId="0" applyNumberFormat="1" applyFont="1" applyAlignment="1">
      <alignment horizontal="center"/>
    </xf>
    <xf numFmtId="0" fontId="0" fillId="0" borderId="0" xfId="0" applyFill="1" applyAlignment="1">
      <alignment horizontal="left"/>
    </xf>
    <xf numFmtId="0" fontId="9" fillId="6" borderId="0" xfId="0" applyFont="1" applyFill="1" applyAlignment="1"/>
    <xf numFmtId="0" fontId="1" fillId="0" borderId="0" xfId="0" applyFont="1" applyBorder="1" applyAlignment="1">
      <alignment horizontal="left" wrapText="1"/>
    </xf>
    <xf numFmtId="0" fontId="10" fillId="0" borderId="0" xfId="0" applyFont="1" applyFill="1" applyBorder="1"/>
    <xf numFmtId="0" fontId="11" fillId="0" borderId="0" xfId="0" applyFont="1" applyFill="1" applyBorder="1" applyAlignment="1">
      <alignment horizontal="left" wrapText="1"/>
    </xf>
    <xf numFmtId="0" fontId="10" fillId="0" borderId="0" xfId="0" applyFont="1" applyFill="1" applyBorder="1" applyAlignment="1">
      <alignment horizontal="center"/>
    </xf>
    <xf numFmtId="0" fontId="12" fillId="0" borderId="0" xfId="0" applyFont="1" applyBorder="1" applyAlignment="1">
      <alignment horizontal="left" wrapText="1"/>
    </xf>
    <xf numFmtId="0" fontId="13" fillId="0" borderId="0" xfId="0" applyFont="1" applyFill="1" applyBorder="1" applyAlignment="1">
      <alignment horizontal="left" wrapText="1"/>
    </xf>
    <xf numFmtId="0" fontId="0" fillId="0" borderId="0" xfId="0" applyNumberFormat="1" applyFont="1"/>
    <xf numFmtId="14" fontId="6" fillId="0" borderId="0" xfId="0" applyNumberFormat="1" applyFont="1" applyBorder="1" applyAlignment="1">
      <alignment horizontal="center" wrapText="1"/>
    </xf>
    <xf numFmtId="0" fontId="7" fillId="0" borderId="0" xfId="0" applyFont="1" applyFill="1" applyAlignment="1">
      <alignment horizontal="center"/>
    </xf>
    <xf numFmtId="0" fontId="1" fillId="0" borderId="0" xfId="0" applyFont="1" applyFill="1"/>
    <xf numFmtId="164" fontId="0" fillId="0" borderId="0" xfId="0" applyNumberFormat="1" applyFill="1" applyAlignment="1">
      <alignment horizontal="center"/>
    </xf>
    <xf numFmtId="14" fontId="6" fillId="0" borderId="0" xfId="0" applyNumberFormat="1" applyFont="1" applyFill="1" applyBorder="1" applyAlignment="1">
      <alignment horizontal="center" wrapText="1"/>
    </xf>
    <xf numFmtId="0" fontId="14" fillId="0" borderId="0" xfId="0" applyFont="1" applyFill="1" applyAlignment="1">
      <alignment horizontal="center" vertical="center" textRotation="90"/>
    </xf>
    <xf numFmtId="0" fontId="3" fillId="4" borderId="0" xfId="0" applyFont="1" applyFill="1" applyAlignment="1">
      <alignment horizontal="center" vertical="center"/>
    </xf>
    <xf numFmtId="0" fontId="3" fillId="0" borderId="0" xfId="0" applyFont="1" applyFill="1" applyAlignment="1">
      <alignment horizontal="center" vertical="center"/>
    </xf>
    <xf numFmtId="0" fontId="11" fillId="0" borderId="0" xfId="0" applyFont="1" applyFill="1" applyBorder="1"/>
    <xf numFmtId="0" fontId="2" fillId="2" borderId="0" xfId="0" applyFont="1" applyFill="1" applyAlignment="1">
      <alignment horizontal="center"/>
    </xf>
    <xf numFmtId="0" fontId="3" fillId="4" borderId="0" xfId="0" applyFont="1" applyFill="1" applyAlignment="1">
      <alignment horizontal="center" vertical="center"/>
    </xf>
    <xf numFmtId="0" fontId="0" fillId="0" borderId="0" xfId="0" applyFont="1" applyFill="1" applyAlignment="1">
      <alignment horizontal="center" textRotation="90"/>
    </xf>
    <xf numFmtId="164" fontId="15" fillId="0" borderId="0" xfId="0" applyNumberFormat="1" applyFont="1" applyAlignment="1">
      <alignment horizontal="center" vertical="center"/>
    </xf>
    <xf numFmtId="0" fontId="2" fillId="2" borderId="0" xfId="0" applyFont="1" applyFill="1" applyAlignment="1">
      <alignment horizontal="center"/>
    </xf>
    <xf numFmtId="0" fontId="3" fillId="4" borderId="0" xfId="0" applyFont="1" applyFill="1" applyAlignment="1">
      <alignment horizontal="center" vertical="center"/>
    </xf>
    <xf numFmtId="0" fontId="3" fillId="4" borderId="0" xfId="0" applyFont="1" applyFill="1" applyAlignment="1">
      <alignment horizontal="center" vertical="center"/>
    </xf>
    <xf numFmtId="0" fontId="16" fillId="0" borderId="0" xfId="0" applyFont="1" applyAlignment="1">
      <alignment vertical="center"/>
    </xf>
    <xf numFmtId="49" fontId="0" fillId="0" borderId="0" xfId="0" applyNumberFormat="1" applyFont="1" applyAlignment="1">
      <alignment horizontal="center"/>
    </xf>
    <xf numFmtId="49" fontId="0" fillId="0" borderId="0" xfId="0" applyNumberFormat="1" applyAlignment="1">
      <alignment horizontal="center"/>
    </xf>
    <xf numFmtId="49" fontId="10" fillId="0" borderId="0" xfId="0" applyNumberFormat="1" applyFont="1" applyFill="1" applyBorder="1" applyAlignment="1">
      <alignment horizontal="center"/>
    </xf>
    <xf numFmtId="0" fontId="3" fillId="4" borderId="0" xfId="0" applyFont="1" applyFill="1" applyAlignment="1">
      <alignment vertical="center"/>
    </xf>
    <xf numFmtId="0" fontId="4" fillId="0" borderId="0" xfId="0" applyFont="1" applyAlignment="1">
      <alignment horizontal="center"/>
    </xf>
    <xf numFmtId="164" fontId="3" fillId="0" borderId="0" xfId="0" applyNumberFormat="1" applyFont="1" applyAlignment="1">
      <alignment horizontal="center" vertical="center"/>
    </xf>
    <xf numFmtId="0" fontId="3" fillId="4" borderId="0" xfId="0" applyFont="1" applyFill="1" applyAlignment="1">
      <alignment horizontal="center" vertical="center"/>
    </xf>
    <xf numFmtId="0" fontId="2" fillId="2" borderId="0" xfId="0" applyFont="1" applyFill="1" applyAlignment="1">
      <alignment horizontal="center"/>
    </xf>
    <xf numFmtId="0" fontId="3" fillId="4" borderId="0" xfId="0" applyFont="1" applyFill="1" applyAlignment="1">
      <alignment horizontal="center" vertical="center"/>
    </xf>
  </cellXfs>
  <cellStyles count="1">
    <cellStyle name="Normal" xfId="0" builtinId="0"/>
  </cellStyles>
  <dxfs count="44">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5" tint="0.59996337778862885"/>
      </font>
      <fill>
        <patternFill>
          <bgColor rgb="FFC00000"/>
        </patternFill>
      </fill>
    </dxf>
    <dxf>
      <font>
        <b/>
        <i val="0"/>
        <color theme="6" tint="-0.499984740745262"/>
      </font>
      <fill>
        <patternFill>
          <bgColor rgb="FF92D050"/>
        </patternFill>
      </fill>
    </dxf>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5" tint="0.59996337778862885"/>
      </font>
      <fill>
        <patternFill>
          <bgColor rgb="FFC00000"/>
        </patternFill>
      </fill>
    </dxf>
    <dxf>
      <font>
        <b/>
        <i val="0"/>
        <color theme="6" tint="-0.499984740745262"/>
      </font>
      <fill>
        <patternFill>
          <bgColor rgb="FF92D050"/>
        </patternFill>
      </fill>
    </dxf>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5387F"/>
        </patternFill>
      </fill>
    </dxf>
    <dxf>
      <font>
        <b/>
        <i val="0"/>
        <color theme="0"/>
      </font>
      <fill>
        <patternFill>
          <bgColor rgb="FF55B5E0"/>
        </patternFill>
      </fill>
    </dxf>
  </dxfs>
  <tableStyles count="0" defaultTableStyle="TableStyleMedium9" defaultPivotStyle="PivotStyleLight16"/>
  <colors>
    <mruColors>
      <color rgb="FFF945A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268941</xdr:colOff>
      <xdr:row>1</xdr:row>
      <xdr:rowOff>89647</xdr:rowOff>
    </xdr:from>
    <xdr:to>
      <xdr:col>24</xdr:col>
      <xdr:colOff>160422</xdr:colOff>
      <xdr:row>7</xdr:row>
      <xdr:rowOff>107427</xdr:rowOff>
    </xdr:to>
    <xdr:pic>
      <xdr:nvPicPr>
        <xdr:cNvPr id="4" name="Image 3"/>
        <xdr:cNvPicPr/>
      </xdr:nvPicPr>
      <xdr:blipFill>
        <a:blip xmlns:r="http://schemas.openxmlformats.org/officeDocument/2006/relationships" r:embed="rId1"/>
        <a:stretch>
          <a:fillRect/>
        </a:stretch>
      </xdr:blipFill>
      <xdr:spPr>
        <a:xfrm>
          <a:off x="5087470" y="280147"/>
          <a:ext cx="5760720" cy="116078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142"/>
  <sheetViews>
    <sheetView tabSelected="1" topLeftCell="A21" zoomScale="115" zoomScaleNormal="115" workbookViewId="0">
      <selection activeCell="T32" sqref="T32"/>
    </sheetView>
  </sheetViews>
  <sheetFormatPr baseColWidth="10" defaultRowHeight="15" x14ac:dyDescent="0.25"/>
  <cols>
    <col min="1" max="1" width="3.42578125" bestFit="1" customWidth="1"/>
    <col min="2" max="2" width="4.140625" bestFit="1" customWidth="1"/>
    <col min="3" max="3" width="25.85546875" customWidth="1"/>
    <col min="4" max="4" width="20" customWidth="1"/>
    <col min="5" max="5" width="4.42578125" style="8" bestFit="1" customWidth="1"/>
    <col min="6" max="6" width="10.7109375" style="8" bestFit="1" customWidth="1"/>
    <col min="7" max="7" width="4.42578125" bestFit="1" customWidth="1"/>
    <col min="8" max="9" width="3.5703125" bestFit="1" customWidth="1"/>
    <col min="10" max="10" width="2.5703125" bestFit="1" customWidth="1"/>
    <col min="11" max="11" width="3.7109375" bestFit="1" customWidth="1"/>
    <col min="12" max="12" width="3.5703125" bestFit="1" customWidth="1"/>
    <col min="13" max="13" width="6.5703125" bestFit="1" customWidth="1"/>
    <col min="14" max="14" width="3.7109375" bestFit="1" customWidth="1"/>
    <col min="15" max="15" width="6.42578125" customWidth="1"/>
    <col min="16" max="16" width="3.7109375" bestFit="1" customWidth="1"/>
    <col min="17" max="17" width="6.140625" bestFit="1" customWidth="1"/>
    <col min="18" max="18" width="4.42578125" bestFit="1" customWidth="1"/>
    <col min="19" max="21" width="3.5703125" bestFit="1" customWidth="1"/>
    <col min="22" max="23" width="3.5703125" customWidth="1"/>
    <col min="24" max="24" width="7.28515625" customWidth="1"/>
    <col min="25" max="25" width="7.7109375" customWidth="1"/>
    <col min="26" max="26" width="6.140625" bestFit="1" customWidth="1"/>
    <col min="27" max="27" width="10.140625" customWidth="1"/>
    <col min="28" max="28" width="5.28515625" bestFit="1" customWidth="1"/>
    <col min="29" max="29" width="37.28515625" customWidth="1"/>
    <col min="30" max="30" width="10.5703125" bestFit="1" customWidth="1"/>
    <col min="31" max="31" width="10.5703125" customWidth="1"/>
    <col min="32" max="32" width="58.28515625" style="18" customWidth="1"/>
    <col min="33" max="33" width="61.140625" style="18" bestFit="1" customWidth="1"/>
    <col min="34" max="34" width="20.7109375" style="18" customWidth="1"/>
    <col min="37" max="37" width="16.28515625" bestFit="1" customWidth="1"/>
    <col min="38" max="38" width="12.5703125" bestFit="1" customWidth="1"/>
    <col min="39" max="39" width="15.42578125" customWidth="1"/>
    <col min="41" max="41" width="14.7109375" customWidth="1"/>
    <col min="43" max="43" width="13.5703125" customWidth="1"/>
    <col min="44" max="44" width="15" customWidth="1"/>
    <col min="45" max="45" width="13.42578125" customWidth="1"/>
  </cols>
  <sheetData>
    <row r="1" spans="1:54" x14ac:dyDescent="0.25">
      <c r="A1" s="14"/>
      <c r="B1" s="14"/>
      <c r="C1" s="14"/>
      <c r="D1" s="14"/>
      <c r="E1" s="20"/>
      <c r="F1" s="20"/>
      <c r="G1" s="14"/>
      <c r="H1" s="14"/>
      <c r="I1" s="14"/>
      <c r="J1" s="14"/>
      <c r="K1" s="14"/>
      <c r="L1" s="14"/>
      <c r="M1" s="14"/>
      <c r="N1" s="14"/>
      <c r="O1" s="14"/>
      <c r="P1" s="14"/>
      <c r="Q1" s="14"/>
      <c r="R1" s="14"/>
      <c r="S1" s="14"/>
      <c r="T1" s="14"/>
      <c r="U1" s="14"/>
      <c r="V1" s="14"/>
      <c r="W1" s="14"/>
      <c r="X1" s="14"/>
      <c r="Y1" s="14"/>
      <c r="Z1" s="14"/>
      <c r="AA1" s="14"/>
      <c r="AB1" s="14"/>
      <c r="AC1" s="14"/>
      <c r="AD1" s="14"/>
      <c r="AE1" s="14"/>
    </row>
    <row r="2" spans="1:54" x14ac:dyDescent="0.25">
      <c r="A2" s="14"/>
      <c r="B2" s="14"/>
      <c r="C2" s="14"/>
      <c r="D2" s="14"/>
      <c r="E2" s="20"/>
      <c r="F2" s="20"/>
      <c r="G2" s="14"/>
      <c r="H2" s="14"/>
      <c r="I2" s="14"/>
      <c r="J2" s="14"/>
      <c r="K2" s="14"/>
      <c r="L2" s="14"/>
      <c r="M2" s="14"/>
      <c r="N2" s="14"/>
      <c r="O2" s="14"/>
      <c r="P2" s="14"/>
      <c r="Q2" s="14"/>
      <c r="R2" s="14"/>
      <c r="S2" s="14"/>
      <c r="T2" s="14"/>
      <c r="U2" s="14"/>
      <c r="V2" s="14"/>
      <c r="W2" s="14"/>
      <c r="X2" s="14"/>
      <c r="Y2" s="14"/>
      <c r="Z2" s="14"/>
      <c r="AA2" s="14"/>
      <c r="AB2" s="14"/>
      <c r="AC2" s="14"/>
      <c r="AD2" s="14"/>
      <c r="AE2" s="14"/>
    </row>
    <row r="3" spans="1:54" x14ac:dyDescent="0.25">
      <c r="A3" s="14"/>
      <c r="B3" s="14"/>
      <c r="C3" s="14"/>
      <c r="D3" s="14"/>
      <c r="E3" s="20"/>
      <c r="F3" s="20"/>
      <c r="G3" s="14"/>
      <c r="H3" s="14"/>
      <c r="I3" s="14"/>
      <c r="J3" s="14"/>
      <c r="K3" s="14"/>
      <c r="L3" s="14"/>
      <c r="M3" s="14"/>
      <c r="N3" s="14"/>
      <c r="O3" s="14"/>
      <c r="P3" s="14"/>
      <c r="Q3" s="14"/>
      <c r="R3" s="14"/>
      <c r="S3" s="14"/>
      <c r="T3" s="14"/>
      <c r="U3" s="14"/>
      <c r="V3" s="14"/>
      <c r="W3" s="14"/>
      <c r="X3" s="14"/>
      <c r="Y3" s="14"/>
      <c r="Z3" s="14"/>
      <c r="AA3" s="14"/>
      <c r="AB3" s="14"/>
      <c r="AC3" s="14"/>
      <c r="AD3" s="14"/>
      <c r="AE3" s="14"/>
    </row>
    <row r="4" spans="1:54" x14ac:dyDescent="0.25">
      <c r="A4" s="14"/>
      <c r="B4" s="14"/>
      <c r="C4" s="14"/>
      <c r="D4" s="14"/>
      <c r="E4" s="20"/>
      <c r="F4" s="20"/>
      <c r="G4" s="14"/>
      <c r="H4" s="14"/>
      <c r="I4" s="14"/>
      <c r="J4" s="14"/>
      <c r="K4" s="14"/>
      <c r="L4" s="14"/>
      <c r="M4" s="14"/>
      <c r="N4" s="14"/>
      <c r="O4" s="14"/>
      <c r="P4" s="14"/>
      <c r="Q4" s="14"/>
      <c r="R4" s="14"/>
      <c r="S4" s="14"/>
      <c r="T4" s="14"/>
      <c r="U4" s="14"/>
      <c r="V4" s="14"/>
      <c r="W4" s="14"/>
      <c r="X4" s="14"/>
      <c r="Y4" s="14"/>
      <c r="Z4" s="14"/>
      <c r="AA4" s="14"/>
      <c r="AB4" s="14"/>
      <c r="AC4" s="14"/>
      <c r="AD4" s="14"/>
      <c r="AE4" s="14"/>
    </row>
    <row r="5" spans="1:54" x14ac:dyDescent="0.25">
      <c r="A5" s="14"/>
      <c r="B5" s="14"/>
      <c r="C5" s="14"/>
      <c r="D5" s="14"/>
      <c r="E5" s="20"/>
      <c r="F5" s="20"/>
      <c r="G5" s="14"/>
      <c r="H5" s="14"/>
      <c r="I5" s="14"/>
      <c r="J5" s="14"/>
      <c r="K5" s="14"/>
      <c r="L5" s="14"/>
      <c r="M5" s="14"/>
      <c r="N5" s="14"/>
      <c r="O5" s="14"/>
      <c r="P5" s="14"/>
      <c r="Q5" s="14"/>
      <c r="R5" s="14"/>
      <c r="S5" s="14"/>
      <c r="T5" s="14"/>
      <c r="U5" s="14"/>
      <c r="V5" s="14"/>
      <c r="W5" s="14"/>
      <c r="X5" s="14"/>
      <c r="Y5" s="14"/>
      <c r="Z5" s="14"/>
      <c r="AA5" s="14"/>
      <c r="AB5" s="14"/>
      <c r="AC5" s="14"/>
      <c r="AD5" s="14"/>
      <c r="AE5" s="14"/>
    </row>
    <row r="6" spans="1:54" x14ac:dyDescent="0.25">
      <c r="A6" s="14"/>
      <c r="B6" s="14"/>
      <c r="C6" s="14"/>
      <c r="D6" s="14"/>
      <c r="E6" s="20"/>
      <c r="F6" s="20"/>
      <c r="G6" s="14"/>
      <c r="H6" s="14"/>
      <c r="I6" s="14"/>
      <c r="J6" s="14"/>
      <c r="K6" s="14"/>
      <c r="L6" s="14"/>
      <c r="M6" s="14"/>
      <c r="N6" s="14"/>
      <c r="O6" s="14"/>
      <c r="P6" s="14"/>
      <c r="Q6" s="14"/>
      <c r="R6" s="14"/>
      <c r="S6" s="14"/>
      <c r="T6" s="14"/>
      <c r="U6" s="14"/>
      <c r="V6" s="14"/>
      <c r="W6" s="14"/>
      <c r="X6" s="14"/>
      <c r="Y6" s="14"/>
      <c r="Z6" s="14"/>
      <c r="AA6" s="14"/>
      <c r="AB6" s="14"/>
      <c r="AC6" s="14"/>
      <c r="AD6" s="14"/>
      <c r="AE6" s="14"/>
    </row>
    <row r="7" spans="1:54" x14ac:dyDescent="0.25">
      <c r="A7" s="14"/>
      <c r="B7" s="14"/>
      <c r="C7" s="14"/>
      <c r="D7" s="14"/>
      <c r="E7" s="20"/>
      <c r="F7" s="20"/>
      <c r="G7" s="14"/>
      <c r="H7" s="14"/>
      <c r="I7" s="14"/>
      <c r="J7" s="14"/>
      <c r="K7" s="14"/>
      <c r="L7" s="14"/>
      <c r="M7" s="14"/>
      <c r="N7" s="14"/>
      <c r="O7" s="14"/>
      <c r="P7" s="14"/>
      <c r="Q7" s="14"/>
      <c r="R7" s="14"/>
      <c r="S7" s="14"/>
      <c r="T7" s="14"/>
      <c r="U7" s="14"/>
      <c r="V7" s="14"/>
      <c r="W7" s="14"/>
      <c r="X7" s="14"/>
      <c r="Y7" s="14"/>
      <c r="Z7" s="14"/>
      <c r="AA7" s="14"/>
      <c r="AB7" s="14"/>
      <c r="AC7" s="14"/>
      <c r="AD7" s="14"/>
      <c r="AE7" s="14"/>
    </row>
    <row r="8" spans="1:54" x14ac:dyDescent="0.25">
      <c r="A8" s="14"/>
      <c r="B8" s="14"/>
      <c r="C8" s="14"/>
      <c r="D8" s="14"/>
      <c r="E8" s="20"/>
      <c r="F8" s="20"/>
      <c r="G8" s="14"/>
      <c r="H8" s="14"/>
      <c r="I8" s="14"/>
      <c r="J8" s="14"/>
      <c r="K8" s="14"/>
      <c r="L8" s="14"/>
      <c r="M8" s="14"/>
      <c r="N8" s="14"/>
      <c r="O8" s="14"/>
      <c r="P8" s="14"/>
      <c r="Q8" s="14"/>
      <c r="R8" s="14"/>
      <c r="S8" s="14"/>
      <c r="T8" s="14"/>
      <c r="U8" s="14"/>
      <c r="V8" s="14"/>
      <c r="W8" s="14"/>
      <c r="X8" s="14"/>
      <c r="Y8" s="14"/>
      <c r="Z8" s="14"/>
      <c r="AA8" s="14"/>
      <c r="AB8" s="14"/>
      <c r="AC8" s="14"/>
      <c r="AD8" s="14"/>
      <c r="AE8" s="14"/>
    </row>
    <row r="9" spans="1:54" x14ac:dyDescent="0.25">
      <c r="A9" s="14"/>
      <c r="B9" s="14"/>
      <c r="C9" s="14"/>
      <c r="D9" s="14"/>
      <c r="E9" s="20"/>
      <c r="F9" s="20"/>
      <c r="G9" s="14"/>
      <c r="H9" s="14"/>
      <c r="I9" s="14"/>
      <c r="J9" s="14"/>
      <c r="K9" s="14"/>
      <c r="L9" s="14"/>
      <c r="M9" s="14"/>
      <c r="N9" s="14"/>
      <c r="O9" s="14"/>
      <c r="P9" s="14"/>
      <c r="Q9" s="14"/>
      <c r="R9" s="14"/>
      <c r="S9" s="14"/>
      <c r="T9" s="14"/>
      <c r="U9" s="14"/>
      <c r="V9" s="14"/>
      <c r="W9" s="14"/>
      <c r="X9" s="14"/>
      <c r="Y9" s="14"/>
      <c r="Z9" s="14"/>
      <c r="AA9" s="14"/>
      <c r="AB9" s="14"/>
      <c r="AC9" s="14"/>
      <c r="AD9" s="14"/>
      <c r="AE9" s="14"/>
    </row>
    <row r="10" spans="1:54" x14ac:dyDescent="0.25">
      <c r="A10" s="14"/>
      <c r="B10" s="14"/>
      <c r="C10" s="14"/>
      <c r="D10" s="14"/>
      <c r="E10" s="20"/>
      <c r="F10" s="20"/>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row>
    <row r="11" spans="1:54" ht="30.75" x14ac:dyDescent="0.35">
      <c r="A11" s="15"/>
      <c r="B11" s="15"/>
      <c r="C11" s="25" t="s">
        <v>106</v>
      </c>
      <c r="D11" s="15"/>
      <c r="E11" s="20"/>
      <c r="F11" s="20"/>
      <c r="G11" s="15"/>
      <c r="H11" s="57" t="s">
        <v>0</v>
      </c>
      <c r="I11" s="57"/>
      <c r="J11" s="57"/>
      <c r="K11" s="57"/>
      <c r="L11" s="57"/>
      <c r="M11" s="57"/>
      <c r="N11" s="57"/>
      <c r="O11" s="57"/>
      <c r="P11" s="57"/>
      <c r="Q11" s="57"/>
      <c r="R11" s="57"/>
      <c r="S11" s="57"/>
      <c r="T11" s="57"/>
      <c r="U11" s="57"/>
      <c r="V11" s="57"/>
      <c r="W11" s="57"/>
      <c r="X11" s="57"/>
      <c r="Y11" s="57"/>
      <c r="Z11" s="57"/>
      <c r="AA11" s="57"/>
      <c r="AB11" s="57"/>
      <c r="AC11" s="57"/>
      <c r="AD11" s="57"/>
      <c r="AE11" s="42"/>
    </row>
    <row r="12" spans="1:54" x14ac:dyDescent="0.25">
      <c r="A12" s="1"/>
      <c r="B12" s="2" t="s">
        <v>1</v>
      </c>
      <c r="C12" s="2" t="s">
        <v>2</v>
      </c>
      <c r="D12" s="2" t="s">
        <v>3</v>
      </c>
      <c r="E12" s="2" t="s">
        <v>38</v>
      </c>
      <c r="F12" s="2" t="s">
        <v>4</v>
      </c>
      <c r="G12" s="2" t="s">
        <v>5</v>
      </c>
      <c r="H12" s="58" t="s">
        <v>6</v>
      </c>
      <c r="I12" s="58"/>
      <c r="J12" s="58"/>
      <c r="K12" s="58"/>
      <c r="L12" s="58"/>
      <c r="M12" s="58"/>
      <c r="N12" s="58" t="s">
        <v>7</v>
      </c>
      <c r="O12" s="58"/>
      <c r="P12" s="58"/>
      <c r="Q12" s="58"/>
      <c r="R12" s="58" t="s">
        <v>8</v>
      </c>
      <c r="S12" s="58"/>
      <c r="T12" s="58"/>
      <c r="U12" s="58"/>
      <c r="V12" s="58"/>
      <c r="W12" s="58"/>
      <c r="X12" s="53"/>
      <c r="Y12" s="48" t="s">
        <v>20</v>
      </c>
      <c r="Z12" s="53"/>
      <c r="AA12" s="17"/>
      <c r="AB12" s="13" t="s">
        <v>9</v>
      </c>
      <c r="AC12" s="56"/>
      <c r="AD12" s="13" t="s">
        <v>10</v>
      </c>
      <c r="AE12" s="43"/>
      <c r="AF12" s="19"/>
      <c r="AG12" s="19"/>
      <c r="AH12" s="19"/>
    </row>
    <row r="13" spans="1:54" ht="88.5" customHeight="1" x14ac:dyDescent="0.25">
      <c r="A13" s="1"/>
      <c r="B13" s="2"/>
      <c r="C13" s="2"/>
      <c r="D13" s="2"/>
      <c r="E13" s="2"/>
      <c r="F13" s="2"/>
      <c r="G13" s="2"/>
      <c r="H13" s="22" t="s">
        <v>31</v>
      </c>
      <c r="I13" s="22" t="s">
        <v>32</v>
      </c>
      <c r="J13" s="22" t="s">
        <v>33</v>
      </c>
      <c r="K13" s="22" t="s">
        <v>34</v>
      </c>
      <c r="L13" s="22" t="s">
        <v>22</v>
      </c>
      <c r="M13" s="22" t="s">
        <v>289</v>
      </c>
      <c r="N13" s="22" t="s">
        <v>107</v>
      </c>
      <c r="O13" s="22"/>
      <c r="P13" s="22" t="s">
        <v>23</v>
      </c>
      <c r="Q13" s="22" t="s">
        <v>24</v>
      </c>
      <c r="R13" s="22" t="s">
        <v>25</v>
      </c>
      <c r="S13" s="22" t="s">
        <v>26</v>
      </c>
      <c r="T13" s="22" t="s">
        <v>27</v>
      </c>
      <c r="U13" s="22" t="s">
        <v>28</v>
      </c>
      <c r="V13" s="22" t="s">
        <v>29</v>
      </c>
      <c r="W13" s="22" t="s">
        <v>30</v>
      </c>
      <c r="X13" s="22"/>
      <c r="Y13" s="22"/>
      <c r="Z13" s="22"/>
      <c r="AA13" s="22"/>
      <c r="AB13" s="44" t="s">
        <v>294</v>
      </c>
      <c r="AC13" s="44" t="s">
        <v>295</v>
      </c>
      <c r="AD13" s="38" t="s">
        <v>105</v>
      </c>
      <c r="AE13" s="38" t="s">
        <v>165</v>
      </c>
      <c r="AF13" s="38" t="s">
        <v>167</v>
      </c>
      <c r="AG13" s="38" t="s">
        <v>166</v>
      </c>
      <c r="AH13"/>
    </row>
    <row r="14" spans="1:54" x14ac:dyDescent="0.25">
      <c r="A14" s="3"/>
      <c r="B14" s="4"/>
      <c r="C14" s="4"/>
      <c r="D14" s="4"/>
      <c r="E14" s="4"/>
      <c r="F14" s="4"/>
      <c r="G14" s="4"/>
      <c r="H14" s="5" t="s">
        <v>12</v>
      </c>
      <c r="I14" s="5" t="s">
        <v>21</v>
      </c>
      <c r="J14" s="5" t="s">
        <v>13</v>
      </c>
      <c r="K14" s="5" t="s">
        <v>12</v>
      </c>
      <c r="L14" s="5" t="s">
        <v>15</v>
      </c>
      <c r="M14" s="6" t="s">
        <v>11</v>
      </c>
      <c r="N14" s="6" t="s">
        <v>11</v>
      </c>
      <c r="O14" s="6" t="s">
        <v>177</v>
      </c>
      <c r="P14" s="7" t="s">
        <v>15</v>
      </c>
      <c r="Q14" s="7" t="s">
        <v>21</v>
      </c>
      <c r="R14" s="7" t="s">
        <v>178</v>
      </c>
      <c r="S14" s="7" t="s">
        <v>179</v>
      </c>
      <c r="T14" s="7" t="s">
        <v>21</v>
      </c>
      <c r="U14" s="7" t="s">
        <v>13</v>
      </c>
      <c r="V14" s="7" t="s">
        <v>13</v>
      </c>
      <c r="W14" s="7" t="s">
        <v>180</v>
      </c>
      <c r="X14" s="6" t="s">
        <v>181</v>
      </c>
      <c r="Y14" s="6" t="s">
        <v>99</v>
      </c>
      <c r="Z14" s="6" t="s">
        <v>16</v>
      </c>
      <c r="AA14" s="6" t="s">
        <v>290</v>
      </c>
      <c r="AB14" s="40"/>
      <c r="AC14" s="40"/>
      <c r="AD14" s="18"/>
      <c r="AE14" s="18"/>
      <c r="AG14"/>
      <c r="AH14"/>
      <c r="AT14" s="34"/>
      <c r="AU14" s="34"/>
      <c r="AV14" s="34"/>
      <c r="AW14" s="34"/>
      <c r="AX14" s="34"/>
      <c r="AY14" s="34"/>
      <c r="AZ14" s="34"/>
      <c r="BA14" s="34"/>
      <c r="BB14" s="34"/>
    </row>
    <row r="15" spans="1:54" ht="15.75" x14ac:dyDescent="0.25">
      <c r="A15" s="8">
        <v>1</v>
      </c>
      <c r="B15" s="8" t="s">
        <v>18</v>
      </c>
      <c r="C15" s="26" t="s">
        <v>174</v>
      </c>
      <c r="D15" s="30" t="s">
        <v>175</v>
      </c>
      <c r="E15" s="50" t="s">
        <v>176</v>
      </c>
      <c r="F15" s="33"/>
      <c r="G15" s="9"/>
      <c r="H15" s="10">
        <v>4</v>
      </c>
      <c r="I15" s="10">
        <v>2</v>
      </c>
      <c r="J15" s="10">
        <v>1</v>
      </c>
      <c r="K15" s="10">
        <v>4.5</v>
      </c>
      <c r="L15" s="10">
        <v>6</v>
      </c>
      <c r="M15" s="55">
        <f t="shared" ref="M15:M53" si="0">(SUM(H15:L15)/21)*10</f>
        <v>8.3333333333333339</v>
      </c>
      <c r="N15" s="40">
        <v>10</v>
      </c>
      <c r="O15" s="10">
        <f t="shared" ref="O15:O53" si="1">N15*2</f>
        <v>20</v>
      </c>
      <c r="P15" s="10">
        <v>6</v>
      </c>
      <c r="Q15" s="10">
        <v>2</v>
      </c>
      <c r="R15" s="10">
        <v>1</v>
      </c>
      <c r="S15" s="10">
        <v>1.5</v>
      </c>
      <c r="T15" s="10">
        <v>2</v>
      </c>
      <c r="U15" s="10">
        <v>3</v>
      </c>
      <c r="V15" s="10">
        <v>3</v>
      </c>
      <c r="W15" s="10">
        <v>6</v>
      </c>
      <c r="X15" s="11">
        <f t="shared" ref="X15:X53" si="2">SUM(P15:W15)</f>
        <v>24.5</v>
      </c>
      <c r="Y15" s="11">
        <v>31</v>
      </c>
      <c r="Z15" s="11">
        <v>2</v>
      </c>
      <c r="AA15" s="12">
        <f t="shared" ref="AA15:AA53" si="3">(M15+O15+X15+Y15+Z15)/97*100</f>
        <v>88.487972508591071</v>
      </c>
      <c r="AB15" s="45" t="s">
        <v>168</v>
      </c>
      <c r="AC15" s="45" t="s">
        <v>296</v>
      </c>
      <c r="AD15" s="18"/>
      <c r="AE15" s="18"/>
      <c r="AG15"/>
      <c r="AH15"/>
      <c r="AT15" s="35"/>
      <c r="AU15" s="16"/>
      <c r="AV15" s="36"/>
      <c r="AW15" s="18"/>
      <c r="AX15" s="36"/>
      <c r="AY15" s="36"/>
      <c r="AZ15" s="18"/>
      <c r="BA15" s="18"/>
      <c r="BB15" s="18"/>
    </row>
    <row r="16" spans="1:54" ht="15.75" x14ac:dyDescent="0.25">
      <c r="A16" s="8">
        <v>2</v>
      </c>
      <c r="B16" s="8" t="s">
        <v>18</v>
      </c>
      <c r="C16" s="26" t="s">
        <v>191</v>
      </c>
      <c r="D16" s="30" t="s">
        <v>127</v>
      </c>
      <c r="E16" s="50" t="s">
        <v>192</v>
      </c>
      <c r="F16" s="33"/>
      <c r="G16" s="9"/>
      <c r="H16" s="10">
        <v>5</v>
      </c>
      <c r="I16" s="10">
        <v>1</v>
      </c>
      <c r="J16" s="10">
        <v>1</v>
      </c>
      <c r="K16" s="10">
        <v>5</v>
      </c>
      <c r="L16" s="10">
        <v>6</v>
      </c>
      <c r="M16" s="55">
        <f t="shared" si="0"/>
        <v>8.5714285714285712</v>
      </c>
      <c r="N16" s="40">
        <v>10</v>
      </c>
      <c r="O16" s="10">
        <f t="shared" si="1"/>
        <v>20</v>
      </c>
      <c r="P16" s="10">
        <v>6</v>
      </c>
      <c r="Q16" s="10">
        <v>2</v>
      </c>
      <c r="R16" s="10">
        <v>1</v>
      </c>
      <c r="S16" s="10">
        <v>2.5</v>
      </c>
      <c r="T16" s="10">
        <v>1.5</v>
      </c>
      <c r="U16" s="10">
        <v>1</v>
      </c>
      <c r="V16" s="10">
        <v>3</v>
      </c>
      <c r="W16" s="10">
        <v>7.5</v>
      </c>
      <c r="X16" s="11">
        <f t="shared" si="2"/>
        <v>24.5</v>
      </c>
      <c r="Y16" s="11">
        <v>28</v>
      </c>
      <c r="Z16" s="11">
        <v>3</v>
      </c>
      <c r="AA16" s="12">
        <f t="shared" si="3"/>
        <v>86.671575846833576</v>
      </c>
      <c r="AB16" s="45" t="s">
        <v>164</v>
      </c>
      <c r="AC16" s="45" t="s">
        <v>297</v>
      </c>
      <c r="AD16" s="18"/>
      <c r="AE16" s="18"/>
      <c r="AG16"/>
      <c r="AH16"/>
      <c r="AK16" s="8"/>
      <c r="AT16" s="35"/>
      <c r="AU16" s="16"/>
      <c r="AV16" s="36"/>
      <c r="AW16" s="18"/>
      <c r="AX16" s="36"/>
      <c r="AY16" s="36"/>
      <c r="AZ16" s="18"/>
      <c r="BA16" s="18"/>
      <c r="BB16" s="18"/>
    </row>
    <row r="17" spans="1:54" ht="15.75" x14ac:dyDescent="0.25">
      <c r="A17" s="8">
        <v>3</v>
      </c>
      <c r="B17" s="8" t="s">
        <v>18</v>
      </c>
      <c r="C17" s="26" t="s">
        <v>283</v>
      </c>
      <c r="D17" s="30" t="s">
        <v>284</v>
      </c>
      <c r="E17" s="50" t="s">
        <v>285</v>
      </c>
      <c r="F17" s="37"/>
      <c r="G17" s="9"/>
      <c r="H17" s="54">
        <v>5</v>
      </c>
      <c r="I17" s="54">
        <v>1</v>
      </c>
      <c r="J17" s="54">
        <v>0</v>
      </c>
      <c r="K17" s="54">
        <v>4.5</v>
      </c>
      <c r="L17" s="54">
        <v>6</v>
      </c>
      <c r="M17" s="55">
        <f t="shared" si="0"/>
        <v>7.8571428571428568</v>
      </c>
      <c r="N17" s="40">
        <v>9</v>
      </c>
      <c r="O17" s="10">
        <f t="shared" si="1"/>
        <v>18</v>
      </c>
      <c r="P17" s="10">
        <v>5.5</v>
      </c>
      <c r="Q17" s="10">
        <v>2</v>
      </c>
      <c r="R17" s="10">
        <v>1</v>
      </c>
      <c r="S17" s="10">
        <v>1</v>
      </c>
      <c r="T17" s="10">
        <v>2</v>
      </c>
      <c r="U17" s="10">
        <v>3</v>
      </c>
      <c r="V17" s="10">
        <v>3</v>
      </c>
      <c r="W17" s="10">
        <v>3.5</v>
      </c>
      <c r="X17" s="11">
        <f t="shared" si="2"/>
        <v>21</v>
      </c>
      <c r="Y17" s="11">
        <v>33</v>
      </c>
      <c r="Z17" s="11">
        <v>3</v>
      </c>
      <c r="AA17" s="12">
        <f t="shared" si="3"/>
        <v>85.419734904270996</v>
      </c>
      <c r="AB17" s="45" t="s">
        <v>164</v>
      </c>
      <c r="AC17" s="45" t="s">
        <v>298</v>
      </c>
      <c r="AD17" s="23"/>
      <c r="AE17" s="23"/>
      <c r="AG17"/>
      <c r="AH17"/>
      <c r="AT17" s="35"/>
      <c r="AU17" s="16"/>
      <c r="AV17" s="36"/>
      <c r="AW17" s="18"/>
      <c r="AX17" s="36"/>
      <c r="AY17" s="36"/>
      <c r="AZ17" s="18"/>
      <c r="BA17" s="18"/>
      <c r="BB17" s="18"/>
    </row>
    <row r="18" spans="1:54" ht="15.75" x14ac:dyDescent="0.25">
      <c r="A18" s="8">
        <v>4</v>
      </c>
      <c r="B18" s="8" t="s">
        <v>18</v>
      </c>
      <c r="C18" s="26" t="s">
        <v>217</v>
      </c>
      <c r="D18" s="30" t="s">
        <v>209</v>
      </c>
      <c r="E18" s="51" t="s">
        <v>218</v>
      </c>
      <c r="F18" s="33"/>
      <c r="G18" s="9"/>
      <c r="H18" s="54">
        <v>5</v>
      </c>
      <c r="I18" s="54">
        <v>1</v>
      </c>
      <c r="J18" s="54">
        <v>1</v>
      </c>
      <c r="K18" s="54">
        <v>5</v>
      </c>
      <c r="L18" s="54">
        <v>6</v>
      </c>
      <c r="M18" s="55">
        <f t="shared" si="0"/>
        <v>8.5714285714285712</v>
      </c>
      <c r="N18" s="40">
        <v>10</v>
      </c>
      <c r="O18" s="10">
        <f t="shared" si="1"/>
        <v>20</v>
      </c>
      <c r="P18" s="10">
        <v>6</v>
      </c>
      <c r="Q18" s="10">
        <v>2</v>
      </c>
      <c r="R18" s="10">
        <v>1</v>
      </c>
      <c r="S18" s="10">
        <v>1.5</v>
      </c>
      <c r="T18" s="10">
        <v>2</v>
      </c>
      <c r="U18" s="10">
        <v>0</v>
      </c>
      <c r="V18" s="10">
        <v>0</v>
      </c>
      <c r="W18" s="10">
        <v>7.75</v>
      </c>
      <c r="X18" s="11">
        <f t="shared" si="2"/>
        <v>20.25</v>
      </c>
      <c r="Y18" s="11">
        <v>25</v>
      </c>
      <c r="Z18" s="11">
        <v>3</v>
      </c>
      <c r="AA18" s="12">
        <f t="shared" si="3"/>
        <v>79.19734904270986</v>
      </c>
      <c r="AB18" s="45" t="s">
        <v>164</v>
      </c>
      <c r="AC18" s="45" t="s">
        <v>299</v>
      </c>
      <c r="AD18" s="23"/>
      <c r="AE18" s="23"/>
      <c r="AG18"/>
      <c r="AH18"/>
      <c r="AT18" s="35"/>
      <c r="AU18" s="16"/>
      <c r="AV18" s="36"/>
      <c r="AW18" s="18"/>
      <c r="AX18" s="36"/>
      <c r="AY18" s="36"/>
      <c r="AZ18" s="18"/>
      <c r="BA18" s="18"/>
      <c r="BB18" s="18"/>
    </row>
    <row r="19" spans="1:54" ht="15.75" x14ac:dyDescent="0.25">
      <c r="A19" s="8">
        <v>5</v>
      </c>
      <c r="B19" s="8" t="s">
        <v>18</v>
      </c>
      <c r="C19" s="26" t="s">
        <v>193</v>
      </c>
      <c r="D19" s="30" t="s">
        <v>194</v>
      </c>
      <c r="E19" s="50" t="s">
        <v>195</v>
      </c>
      <c r="F19" s="37"/>
      <c r="G19" s="9"/>
      <c r="H19" s="10">
        <v>4</v>
      </c>
      <c r="I19" s="10">
        <v>1</v>
      </c>
      <c r="J19" s="10">
        <v>3</v>
      </c>
      <c r="K19" s="10">
        <v>5</v>
      </c>
      <c r="L19" s="10">
        <v>5</v>
      </c>
      <c r="M19" s="55">
        <f t="shared" si="0"/>
        <v>8.5714285714285712</v>
      </c>
      <c r="N19" s="40">
        <v>10</v>
      </c>
      <c r="O19" s="10">
        <f t="shared" si="1"/>
        <v>20</v>
      </c>
      <c r="P19" s="10">
        <v>5</v>
      </c>
      <c r="Q19" s="10">
        <v>2</v>
      </c>
      <c r="R19" s="10">
        <v>1</v>
      </c>
      <c r="S19" s="10">
        <v>0.5</v>
      </c>
      <c r="T19" s="10">
        <v>2</v>
      </c>
      <c r="U19" s="10">
        <v>0</v>
      </c>
      <c r="V19" s="10">
        <v>0</v>
      </c>
      <c r="W19" s="10">
        <v>0</v>
      </c>
      <c r="X19" s="11">
        <f t="shared" si="2"/>
        <v>10.5</v>
      </c>
      <c r="Y19" s="11">
        <v>34</v>
      </c>
      <c r="Z19" s="11">
        <v>2.5</v>
      </c>
      <c r="AA19" s="12">
        <f t="shared" si="3"/>
        <v>77.908689248895442</v>
      </c>
      <c r="AB19" s="45" t="s">
        <v>164</v>
      </c>
      <c r="AC19" s="45" t="s">
        <v>300</v>
      </c>
      <c r="AD19" s="18"/>
      <c r="AE19" s="18"/>
      <c r="AG19"/>
      <c r="AH19"/>
      <c r="AK19" s="8"/>
      <c r="AT19" s="35"/>
      <c r="AU19" s="16"/>
      <c r="AV19" s="36"/>
      <c r="AW19" s="18"/>
      <c r="AX19" s="36"/>
      <c r="AY19" s="36"/>
      <c r="AZ19" s="18"/>
      <c r="BA19" s="18"/>
      <c r="BB19" s="18"/>
    </row>
    <row r="20" spans="1:54" ht="15.75" x14ac:dyDescent="0.25">
      <c r="A20" s="8">
        <v>6</v>
      </c>
      <c r="B20" s="8" t="s">
        <v>18</v>
      </c>
      <c r="C20" s="26" t="s">
        <v>286</v>
      </c>
      <c r="D20" s="30" t="s">
        <v>287</v>
      </c>
      <c r="E20" s="50" t="s">
        <v>288</v>
      </c>
      <c r="F20" s="37"/>
      <c r="G20" s="9"/>
      <c r="H20" s="10">
        <v>5</v>
      </c>
      <c r="I20" s="10">
        <v>0</v>
      </c>
      <c r="J20" s="10">
        <v>1</v>
      </c>
      <c r="K20" s="10">
        <v>5</v>
      </c>
      <c r="L20" s="10">
        <v>6</v>
      </c>
      <c r="M20" s="55">
        <f t="shared" si="0"/>
        <v>8.0952380952380949</v>
      </c>
      <c r="N20" s="40">
        <v>9.5</v>
      </c>
      <c r="O20" s="10">
        <f t="shared" si="1"/>
        <v>19</v>
      </c>
      <c r="P20" s="10">
        <v>2</v>
      </c>
      <c r="Q20" s="10">
        <v>2</v>
      </c>
      <c r="R20" s="10">
        <v>0</v>
      </c>
      <c r="S20" s="10">
        <v>1</v>
      </c>
      <c r="T20" s="10">
        <v>2</v>
      </c>
      <c r="U20" s="10">
        <v>3</v>
      </c>
      <c r="V20" s="10">
        <v>3</v>
      </c>
      <c r="W20" s="10">
        <v>6</v>
      </c>
      <c r="X20" s="11">
        <f t="shared" si="2"/>
        <v>19</v>
      </c>
      <c r="Y20" s="11">
        <v>24</v>
      </c>
      <c r="Z20" s="11">
        <v>2.5</v>
      </c>
      <c r="AA20" s="12">
        <f t="shared" si="3"/>
        <v>74.840451644575367</v>
      </c>
      <c r="AB20" s="45" t="s">
        <v>164</v>
      </c>
      <c r="AC20" s="45" t="s">
        <v>301</v>
      </c>
      <c r="AD20" s="18"/>
      <c r="AE20" s="18"/>
      <c r="AG20"/>
      <c r="AH20"/>
      <c r="AT20" s="35"/>
      <c r="AU20" s="16"/>
      <c r="AV20" s="36"/>
      <c r="AW20" s="18"/>
      <c r="AX20" s="36"/>
      <c r="AY20" s="36"/>
      <c r="AZ20" s="18"/>
      <c r="BA20" s="18"/>
      <c r="BB20" s="18"/>
    </row>
    <row r="21" spans="1:54" ht="15.75" x14ac:dyDescent="0.25">
      <c r="A21" s="8">
        <v>7</v>
      </c>
      <c r="B21" s="8" t="s">
        <v>18</v>
      </c>
      <c r="C21" s="26" t="s">
        <v>271</v>
      </c>
      <c r="D21" s="30" t="s">
        <v>272</v>
      </c>
      <c r="E21" s="50" t="s">
        <v>273</v>
      </c>
      <c r="F21" s="37"/>
      <c r="G21" s="9"/>
      <c r="H21" s="54">
        <v>5</v>
      </c>
      <c r="I21" s="54">
        <v>0</v>
      </c>
      <c r="J21" s="54">
        <v>0</v>
      </c>
      <c r="K21" s="54">
        <v>4.5</v>
      </c>
      <c r="L21" s="54">
        <v>2</v>
      </c>
      <c r="M21" s="55">
        <f t="shared" si="0"/>
        <v>5.4761904761904763</v>
      </c>
      <c r="N21" s="40">
        <v>9</v>
      </c>
      <c r="O21" s="10">
        <f t="shared" si="1"/>
        <v>18</v>
      </c>
      <c r="P21" s="10">
        <v>4.75</v>
      </c>
      <c r="Q21" s="10">
        <v>0</v>
      </c>
      <c r="R21" s="10">
        <v>1</v>
      </c>
      <c r="S21" s="10">
        <v>1</v>
      </c>
      <c r="T21" s="10">
        <v>1.5</v>
      </c>
      <c r="U21" s="10">
        <v>3</v>
      </c>
      <c r="V21" s="10">
        <v>3</v>
      </c>
      <c r="W21" s="10">
        <v>7.5</v>
      </c>
      <c r="X21" s="11">
        <f t="shared" si="2"/>
        <v>21.75</v>
      </c>
      <c r="Y21" s="11">
        <v>20</v>
      </c>
      <c r="Z21" s="11">
        <v>3</v>
      </c>
      <c r="AA21" s="12">
        <f t="shared" si="3"/>
        <v>70.336278841433483</v>
      </c>
      <c r="AB21" s="45" t="s">
        <v>164</v>
      </c>
      <c r="AC21" s="45" t="s">
        <v>302</v>
      </c>
      <c r="AD21" s="23"/>
      <c r="AE21" s="23"/>
      <c r="AG21"/>
      <c r="AH21"/>
      <c r="AT21" s="35"/>
      <c r="AU21" s="16"/>
      <c r="AV21" s="36"/>
      <c r="AW21" s="18"/>
      <c r="AX21" s="36"/>
      <c r="AY21" s="36"/>
      <c r="AZ21" s="18"/>
      <c r="BA21" s="18"/>
      <c r="BB21" s="18"/>
    </row>
    <row r="22" spans="1:54" ht="15.75" x14ac:dyDescent="0.25">
      <c r="A22" s="8">
        <v>8</v>
      </c>
      <c r="B22" s="8" t="s">
        <v>18</v>
      </c>
      <c r="C22" s="28" t="s">
        <v>211</v>
      </c>
      <c r="D22" s="31" t="s">
        <v>212</v>
      </c>
      <c r="E22" s="52" t="s">
        <v>213</v>
      </c>
      <c r="F22" s="37"/>
      <c r="G22" s="9"/>
      <c r="H22" s="54">
        <v>5</v>
      </c>
      <c r="I22" s="54">
        <v>1</v>
      </c>
      <c r="J22" s="54">
        <v>3</v>
      </c>
      <c r="K22" s="54">
        <v>5</v>
      </c>
      <c r="L22" s="54">
        <v>5</v>
      </c>
      <c r="M22" s="55">
        <f t="shared" si="0"/>
        <v>9.0476190476190474</v>
      </c>
      <c r="N22" s="40">
        <v>9.5</v>
      </c>
      <c r="O22" s="10">
        <f t="shared" si="1"/>
        <v>19</v>
      </c>
      <c r="P22" s="10">
        <v>3</v>
      </c>
      <c r="Q22" s="10">
        <v>0</v>
      </c>
      <c r="R22" s="10">
        <v>1</v>
      </c>
      <c r="S22" s="10">
        <v>1.5</v>
      </c>
      <c r="T22" s="10">
        <v>2</v>
      </c>
      <c r="U22" s="10">
        <v>0</v>
      </c>
      <c r="V22" s="10">
        <v>3</v>
      </c>
      <c r="W22" s="10">
        <v>5.25</v>
      </c>
      <c r="X22" s="11">
        <f t="shared" si="2"/>
        <v>15.75</v>
      </c>
      <c r="Y22" s="11">
        <v>21</v>
      </c>
      <c r="Z22" s="11">
        <v>2.5</v>
      </c>
      <c r="AA22" s="12">
        <f t="shared" si="3"/>
        <v>69.378988708885629</v>
      </c>
      <c r="AB22" s="45" t="s">
        <v>164</v>
      </c>
      <c r="AC22" s="45" t="s">
        <v>303</v>
      </c>
      <c r="AD22" s="18"/>
      <c r="AE22" s="18"/>
      <c r="AG22"/>
      <c r="AH22"/>
      <c r="AT22" s="35"/>
      <c r="AU22" s="16"/>
      <c r="AV22" s="36"/>
      <c r="AW22" s="18"/>
      <c r="AX22" s="36"/>
      <c r="AY22" s="36"/>
      <c r="AZ22" s="18"/>
      <c r="BA22" s="18"/>
      <c r="BB22" s="18"/>
    </row>
    <row r="23" spans="1:54" ht="15.75" x14ac:dyDescent="0.25">
      <c r="A23" s="8">
        <v>9</v>
      </c>
      <c r="B23" s="8" t="s">
        <v>18</v>
      </c>
      <c r="C23" s="26" t="s">
        <v>291</v>
      </c>
      <c r="D23" s="30" t="s">
        <v>292</v>
      </c>
      <c r="E23" s="50" t="s">
        <v>293</v>
      </c>
      <c r="F23" s="37"/>
      <c r="G23" s="9"/>
      <c r="H23" s="10">
        <v>3</v>
      </c>
      <c r="I23" s="10">
        <v>1</v>
      </c>
      <c r="J23" s="10">
        <v>2</v>
      </c>
      <c r="K23" s="10">
        <v>4.5</v>
      </c>
      <c r="L23" s="10">
        <v>6</v>
      </c>
      <c r="M23" s="55">
        <f t="shared" si="0"/>
        <v>7.8571428571428568</v>
      </c>
      <c r="N23" s="40">
        <v>10</v>
      </c>
      <c r="O23" s="10">
        <f t="shared" si="1"/>
        <v>20</v>
      </c>
      <c r="P23" s="10">
        <v>5.25</v>
      </c>
      <c r="Q23" s="10">
        <v>0</v>
      </c>
      <c r="R23" s="10">
        <v>0</v>
      </c>
      <c r="S23" s="10">
        <v>1.5</v>
      </c>
      <c r="T23" s="10">
        <v>0</v>
      </c>
      <c r="U23" s="10">
        <v>0</v>
      </c>
      <c r="V23" s="10">
        <v>0</v>
      </c>
      <c r="W23" s="10">
        <v>3</v>
      </c>
      <c r="X23" s="11">
        <f t="shared" si="2"/>
        <v>9.75</v>
      </c>
      <c r="Y23" s="11">
        <v>26</v>
      </c>
      <c r="Z23" s="11">
        <v>3</v>
      </c>
      <c r="AA23" s="12">
        <f t="shared" si="3"/>
        <v>68.667157584683352</v>
      </c>
      <c r="AB23" s="45" t="s">
        <v>164</v>
      </c>
      <c r="AC23" s="45" t="s">
        <v>304</v>
      </c>
      <c r="AD23" s="18"/>
      <c r="AE23" s="18"/>
      <c r="AG23"/>
      <c r="AH23"/>
      <c r="AT23" s="35"/>
      <c r="AU23" s="16"/>
      <c r="AV23" s="36"/>
      <c r="AW23" s="18"/>
      <c r="AX23" s="36"/>
      <c r="AY23" s="36"/>
      <c r="AZ23" s="18"/>
      <c r="BA23" s="18"/>
      <c r="BB23" s="18"/>
    </row>
    <row r="24" spans="1:54" ht="15.75" x14ac:dyDescent="0.25">
      <c r="A24" s="8">
        <v>10</v>
      </c>
      <c r="B24" s="8" t="s">
        <v>18</v>
      </c>
      <c r="C24" s="26" t="s">
        <v>202</v>
      </c>
      <c r="D24" s="30" t="s">
        <v>203</v>
      </c>
      <c r="E24" s="50" t="s">
        <v>204</v>
      </c>
      <c r="F24" s="33"/>
      <c r="G24" s="9"/>
      <c r="H24" s="10">
        <v>5</v>
      </c>
      <c r="I24" s="10">
        <v>1</v>
      </c>
      <c r="J24" s="10">
        <v>2</v>
      </c>
      <c r="K24" s="10">
        <v>5</v>
      </c>
      <c r="L24" s="10">
        <v>6</v>
      </c>
      <c r="M24" s="55">
        <f t="shared" si="0"/>
        <v>9.0476190476190474</v>
      </c>
      <c r="N24" s="40">
        <v>9</v>
      </c>
      <c r="O24" s="10">
        <f t="shared" si="1"/>
        <v>18</v>
      </c>
      <c r="P24" s="10">
        <v>5</v>
      </c>
      <c r="Q24" s="10">
        <v>0</v>
      </c>
      <c r="R24" s="10">
        <v>1</v>
      </c>
      <c r="S24" s="10">
        <v>1.5</v>
      </c>
      <c r="T24" s="10">
        <v>2</v>
      </c>
      <c r="U24" s="10">
        <v>3</v>
      </c>
      <c r="V24" s="10">
        <v>3</v>
      </c>
      <c r="W24" s="10">
        <v>5.25</v>
      </c>
      <c r="X24" s="11">
        <f t="shared" si="2"/>
        <v>20.75</v>
      </c>
      <c r="Y24" s="11">
        <v>15</v>
      </c>
      <c r="Z24" s="11">
        <v>2.5</v>
      </c>
      <c r="AA24" s="12">
        <f t="shared" si="3"/>
        <v>67.317133038782529</v>
      </c>
      <c r="AB24" s="45" t="s">
        <v>164</v>
      </c>
      <c r="AC24" s="45" t="s">
        <v>305</v>
      </c>
      <c r="AD24" s="18"/>
      <c r="AE24" s="18"/>
      <c r="AG24"/>
      <c r="AH24"/>
      <c r="AT24" s="35"/>
      <c r="AU24" s="16"/>
      <c r="AV24" s="36"/>
      <c r="AW24" s="18"/>
      <c r="AX24" s="36"/>
      <c r="AY24" s="36"/>
      <c r="AZ24" s="18"/>
      <c r="BA24" s="18"/>
      <c r="BB24" s="18"/>
    </row>
    <row r="25" spans="1:54" ht="15.75" x14ac:dyDescent="0.25">
      <c r="A25" s="8">
        <v>11</v>
      </c>
      <c r="B25" s="8" t="s">
        <v>17</v>
      </c>
      <c r="C25" s="26" t="s">
        <v>247</v>
      </c>
      <c r="D25" s="30" t="s">
        <v>248</v>
      </c>
      <c r="E25" s="50" t="s">
        <v>249</v>
      </c>
      <c r="F25" s="37"/>
      <c r="G25" s="9"/>
      <c r="H25" s="54">
        <v>4</v>
      </c>
      <c r="I25" s="54">
        <v>1</v>
      </c>
      <c r="J25" s="54">
        <v>3</v>
      </c>
      <c r="K25" s="54">
        <v>5</v>
      </c>
      <c r="L25" s="54">
        <v>4</v>
      </c>
      <c r="M25" s="55">
        <f t="shared" si="0"/>
        <v>8.0952380952380949</v>
      </c>
      <c r="N25" s="40">
        <v>10</v>
      </c>
      <c r="O25" s="10">
        <f t="shared" si="1"/>
        <v>20</v>
      </c>
      <c r="P25" s="10">
        <v>4.5</v>
      </c>
      <c r="Q25" s="10">
        <v>0</v>
      </c>
      <c r="R25" s="10">
        <v>0</v>
      </c>
      <c r="S25" s="10">
        <v>1.5</v>
      </c>
      <c r="T25" s="10">
        <v>2</v>
      </c>
      <c r="U25" s="10">
        <v>0</v>
      </c>
      <c r="V25" s="10">
        <v>0</v>
      </c>
      <c r="W25" s="10">
        <v>5</v>
      </c>
      <c r="X25" s="11">
        <f t="shared" si="2"/>
        <v>13</v>
      </c>
      <c r="Y25" s="11">
        <v>21</v>
      </c>
      <c r="Z25" s="11">
        <v>2</v>
      </c>
      <c r="AA25" s="12">
        <f t="shared" si="3"/>
        <v>66.077565046637218</v>
      </c>
      <c r="AB25" s="45" t="s">
        <v>164</v>
      </c>
      <c r="AC25" s="45" t="s">
        <v>306</v>
      </c>
      <c r="AD25" s="23"/>
      <c r="AE25" s="23"/>
      <c r="AG25"/>
      <c r="AH25"/>
      <c r="AT25" s="35"/>
      <c r="AU25" s="16"/>
      <c r="AV25" s="36"/>
      <c r="AW25" s="18"/>
      <c r="AX25" s="36"/>
      <c r="AY25" s="36"/>
      <c r="AZ25" s="18"/>
      <c r="BA25" s="18"/>
      <c r="BB25" s="18"/>
    </row>
    <row r="26" spans="1:54" ht="15.75" x14ac:dyDescent="0.25">
      <c r="A26" s="8">
        <v>12</v>
      </c>
      <c r="B26" s="8" t="s">
        <v>18</v>
      </c>
      <c r="C26" s="26" t="s">
        <v>205</v>
      </c>
      <c r="D26" s="30" t="s">
        <v>206</v>
      </c>
      <c r="E26" s="50" t="s">
        <v>207</v>
      </c>
      <c r="F26" s="37"/>
      <c r="G26" s="9"/>
      <c r="H26" s="10">
        <v>4</v>
      </c>
      <c r="I26" s="10">
        <v>1</v>
      </c>
      <c r="J26" s="10">
        <v>2</v>
      </c>
      <c r="K26" s="10">
        <v>4.5</v>
      </c>
      <c r="L26" s="10">
        <v>4</v>
      </c>
      <c r="M26" s="55">
        <f t="shared" si="0"/>
        <v>7.3809523809523814</v>
      </c>
      <c r="N26" s="40">
        <v>9.5</v>
      </c>
      <c r="O26" s="10">
        <f t="shared" si="1"/>
        <v>19</v>
      </c>
      <c r="P26" s="10">
        <v>5</v>
      </c>
      <c r="Q26" s="10">
        <v>0</v>
      </c>
      <c r="R26" s="10">
        <v>0</v>
      </c>
      <c r="S26" s="10">
        <v>0</v>
      </c>
      <c r="T26" s="10">
        <v>2</v>
      </c>
      <c r="U26" s="10">
        <v>2</v>
      </c>
      <c r="V26" s="10">
        <v>0</v>
      </c>
      <c r="W26" s="10">
        <v>3.5</v>
      </c>
      <c r="X26" s="11">
        <f t="shared" si="2"/>
        <v>12.5</v>
      </c>
      <c r="Y26" s="11">
        <v>23</v>
      </c>
      <c r="Z26" s="11">
        <v>2</v>
      </c>
      <c r="AA26" s="12">
        <f t="shared" si="3"/>
        <v>65.856651939126166</v>
      </c>
      <c r="AB26" s="45" t="s">
        <v>164</v>
      </c>
      <c r="AC26" s="45" t="s">
        <v>307</v>
      </c>
      <c r="AD26" s="18"/>
      <c r="AE26" s="18"/>
      <c r="AH26"/>
      <c r="AT26" s="35"/>
      <c r="AU26" s="16"/>
      <c r="AV26" s="36"/>
      <c r="AW26" s="18"/>
      <c r="AX26" s="36"/>
      <c r="AY26" s="36"/>
      <c r="AZ26" s="18"/>
      <c r="BA26" s="18"/>
      <c r="BB26" s="18"/>
    </row>
    <row r="27" spans="1:54" ht="15.75" x14ac:dyDescent="0.25">
      <c r="A27" s="8">
        <v>13</v>
      </c>
      <c r="B27" s="8" t="s">
        <v>17</v>
      </c>
      <c r="C27" s="26" t="s">
        <v>277</v>
      </c>
      <c r="D27" s="30" t="s">
        <v>278</v>
      </c>
      <c r="E27" s="50" t="s">
        <v>279</v>
      </c>
      <c r="F27" s="37"/>
      <c r="G27" s="9"/>
      <c r="H27" s="54">
        <v>4</v>
      </c>
      <c r="I27" s="54">
        <v>1</v>
      </c>
      <c r="J27" s="54">
        <v>0</v>
      </c>
      <c r="K27" s="54">
        <v>4</v>
      </c>
      <c r="L27" s="54">
        <v>2</v>
      </c>
      <c r="M27" s="55">
        <f t="shared" si="0"/>
        <v>5.2380952380952381</v>
      </c>
      <c r="N27" s="40">
        <v>9.5</v>
      </c>
      <c r="O27" s="10">
        <f t="shared" si="1"/>
        <v>19</v>
      </c>
      <c r="P27" s="10">
        <v>3.25</v>
      </c>
      <c r="Q27" s="10">
        <v>0</v>
      </c>
      <c r="R27" s="10">
        <v>1</v>
      </c>
      <c r="S27" s="10">
        <v>0</v>
      </c>
      <c r="T27" s="10">
        <v>0</v>
      </c>
      <c r="U27" s="10">
        <v>2</v>
      </c>
      <c r="V27" s="10">
        <v>0</v>
      </c>
      <c r="W27" s="10">
        <v>5</v>
      </c>
      <c r="X27" s="11">
        <f t="shared" si="2"/>
        <v>11.25</v>
      </c>
      <c r="Y27" s="11">
        <v>26</v>
      </c>
      <c r="Z27" s="11">
        <v>2</v>
      </c>
      <c r="AA27" s="12">
        <f t="shared" si="3"/>
        <v>65.451644575355914</v>
      </c>
      <c r="AB27" s="45" t="s">
        <v>164</v>
      </c>
      <c r="AC27" s="45" t="s">
        <v>308</v>
      </c>
      <c r="AD27" s="23"/>
      <c r="AE27" s="23"/>
      <c r="AG27"/>
      <c r="AH27"/>
      <c r="AT27" s="35"/>
      <c r="AU27" s="16"/>
      <c r="AV27" s="36"/>
      <c r="AW27" s="18"/>
      <c r="AX27" s="36"/>
      <c r="AY27" s="36"/>
      <c r="AZ27" s="18"/>
      <c r="BA27" s="18"/>
      <c r="BB27" s="18"/>
    </row>
    <row r="28" spans="1:54" ht="15.75" x14ac:dyDescent="0.25">
      <c r="A28" s="8">
        <v>14</v>
      </c>
      <c r="B28" s="8" t="s">
        <v>17</v>
      </c>
      <c r="C28" s="26" t="s">
        <v>222</v>
      </c>
      <c r="D28" s="30" t="s">
        <v>223</v>
      </c>
      <c r="E28" s="50" t="s">
        <v>224</v>
      </c>
      <c r="F28" s="37"/>
      <c r="G28" s="9"/>
      <c r="H28" s="54">
        <v>5</v>
      </c>
      <c r="I28" s="54">
        <v>1</v>
      </c>
      <c r="J28" s="54">
        <v>1</v>
      </c>
      <c r="K28" s="54">
        <v>4.5</v>
      </c>
      <c r="L28" s="54">
        <v>1</v>
      </c>
      <c r="M28" s="55">
        <f t="shared" si="0"/>
        <v>5.9523809523809526</v>
      </c>
      <c r="N28" s="40">
        <v>10</v>
      </c>
      <c r="O28" s="10">
        <f t="shared" si="1"/>
        <v>20</v>
      </c>
      <c r="P28" s="10">
        <v>2</v>
      </c>
      <c r="Q28" s="10">
        <v>1.5</v>
      </c>
      <c r="R28" s="10">
        <v>0</v>
      </c>
      <c r="S28" s="10">
        <v>1</v>
      </c>
      <c r="T28" s="10">
        <v>2</v>
      </c>
      <c r="U28" s="10">
        <v>0</v>
      </c>
      <c r="V28" s="10">
        <v>0</v>
      </c>
      <c r="W28" s="10">
        <v>4.25</v>
      </c>
      <c r="X28" s="11">
        <f t="shared" si="2"/>
        <v>10.75</v>
      </c>
      <c r="Y28" s="11">
        <v>23</v>
      </c>
      <c r="Z28" s="11">
        <v>2</v>
      </c>
      <c r="AA28" s="12">
        <f t="shared" si="3"/>
        <v>63.610702012763866</v>
      </c>
      <c r="AB28" s="45" t="s">
        <v>164</v>
      </c>
      <c r="AC28" s="45" t="s">
        <v>309</v>
      </c>
      <c r="AD28" s="23"/>
      <c r="AE28" s="23"/>
      <c r="AG28"/>
      <c r="AH28"/>
      <c r="AT28" s="35"/>
      <c r="AU28" s="16"/>
      <c r="AV28" s="36"/>
      <c r="AW28" s="18"/>
      <c r="AX28" s="36"/>
      <c r="AY28" s="36"/>
      <c r="AZ28" s="18"/>
      <c r="BA28" s="18"/>
      <c r="BB28" s="18"/>
    </row>
    <row r="29" spans="1:54" ht="15.75" x14ac:dyDescent="0.25">
      <c r="A29" s="8">
        <v>15</v>
      </c>
      <c r="B29" s="8" t="s">
        <v>18</v>
      </c>
      <c r="C29" s="26" t="s">
        <v>244</v>
      </c>
      <c r="D29" s="30" t="s">
        <v>239</v>
      </c>
      <c r="E29" s="50" t="s">
        <v>240</v>
      </c>
      <c r="F29" s="37"/>
      <c r="G29" s="9"/>
      <c r="H29" s="54">
        <v>5</v>
      </c>
      <c r="I29" s="54">
        <v>1</v>
      </c>
      <c r="J29" s="54">
        <v>3</v>
      </c>
      <c r="K29" s="54">
        <v>4.5</v>
      </c>
      <c r="L29" s="54">
        <v>4</v>
      </c>
      <c r="M29" s="55">
        <f t="shared" si="0"/>
        <v>8.3333333333333339</v>
      </c>
      <c r="N29" s="40">
        <v>9.5</v>
      </c>
      <c r="O29" s="10">
        <f t="shared" si="1"/>
        <v>19</v>
      </c>
      <c r="P29" s="10">
        <v>3</v>
      </c>
      <c r="Q29" s="10">
        <v>0</v>
      </c>
      <c r="R29" s="10">
        <v>1</v>
      </c>
      <c r="S29" s="10">
        <v>0.5</v>
      </c>
      <c r="T29" s="10">
        <v>0</v>
      </c>
      <c r="U29" s="10">
        <v>3</v>
      </c>
      <c r="V29" s="10">
        <v>0</v>
      </c>
      <c r="W29" s="10">
        <v>5.5</v>
      </c>
      <c r="X29" s="11">
        <f t="shared" si="2"/>
        <v>13</v>
      </c>
      <c r="Y29" s="11">
        <v>18</v>
      </c>
      <c r="Z29" s="11">
        <v>2</v>
      </c>
      <c r="AA29" s="12">
        <f t="shared" si="3"/>
        <v>62.199312714776632</v>
      </c>
      <c r="AB29" s="45" t="s">
        <v>164</v>
      </c>
      <c r="AC29" s="45" t="s">
        <v>310</v>
      </c>
      <c r="AD29" s="23"/>
      <c r="AE29" s="23"/>
      <c r="AG29"/>
      <c r="AH29"/>
      <c r="AT29" s="35"/>
      <c r="AU29" s="16"/>
      <c r="AV29" s="36"/>
      <c r="AW29" s="18"/>
      <c r="AX29" s="36"/>
      <c r="AY29" s="36"/>
      <c r="AZ29" s="18"/>
      <c r="BA29" s="18"/>
      <c r="BB29" s="18"/>
    </row>
    <row r="30" spans="1:54" ht="15.75" x14ac:dyDescent="0.25">
      <c r="A30" s="8">
        <v>16</v>
      </c>
      <c r="B30" s="8" t="s">
        <v>18</v>
      </c>
      <c r="C30" s="26" t="s">
        <v>225</v>
      </c>
      <c r="D30" s="30" t="s">
        <v>226</v>
      </c>
      <c r="E30" s="50" t="s">
        <v>227</v>
      </c>
      <c r="F30" s="37"/>
      <c r="G30" s="9"/>
      <c r="H30" s="54">
        <v>5</v>
      </c>
      <c r="I30" s="54">
        <v>1</v>
      </c>
      <c r="J30" s="54">
        <v>2</v>
      </c>
      <c r="K30" s="54">
        <v>5</v>
      </c>
      <c r="L30" s="54">
        <v>5</v>
      </c>
      <c r="M30" s="55">
        <f t="shared" si="0"/>
        <v>8.5714285714285712</v>
      </c>
      <c r="N30" s="40">
        <v>9.5</v>
      </c>
      <c r="O30" s="10">
        <f t="shared" si="1"/>
        <v>19</v>
      </c>
      <c r="P30" s="10">
        <v>5</v>
      </c>
      <c r="Q30" s="10">
        <v>1</v>
      </c>
      <c r="R30" s="10">
        <v>1</v>
      </c>
      <c r="S30" s="10">
        <v>1</v>
      </c>
      <c r="T30" s="10">
        <v>2</v>
      </c>
      <c r="U30" s="10">
        <v>0.5</v>
      </c>
      <c r="V30" s="10">
        <v>0.5</v>
      </c>
      <c r="W30" s="10">
        <v>4.5</v>
      </c>
      <c r="X30" s="11">
        <f t="shared" si="2"/>
        <v>15.5</v>
      </c>
      <c r="Y30" s="11">
        <v>13</v>
      </c>
      <c r="Z30" s="11">
        <v>4</v>
      </c>
      <c r="AA30" s="12">
        <f t="shared" si="3"/>
        <v>61.929307805596466</v>
      </c>
      <c r="AB30" s="45" t="s">
        <v>164</v>
      </c>
      <c r="AC30" s="45" t="s">
        <v>311</v>
      </c>
      <c r="AD30" s="23"/>
      <c r="AE30" s="23"/>
      <c r="AG30"/>
      <c r="AH30"/>
      <c r="AT30" s="35"/>
      <c r="AU30" s="16"/>
      <c r="AV30" s="36"/>
      <c r="AW30" s="18"/>
      <c r="AX30" s="36"/>
      <c r="AY30" s="36"/>
      <c r="AZ30" s="18"/>
      <c r="BA30" s="18"/>
      <c r="BB30" s="18"/>
    </row>
    <row r="31" spans="1:54" ht="15.75" x14ac:dyDescent="0.25">
      <c r="A31" s="8">
        <v>17</v>
      </c>
      <c r="B31" s="8" t="s">
        <v>18</v>
      </c>
      <c r="C31" s="26" t="s">
        <v>219</v>
      </c>
      <c r="D31" s="30" t="s">
        <v>220</v>
      </c>
      <c r="E31" s="50" t="s">
        <v>221</v>
      </c>
      <c r="F31" s="37"/>
      <c r="G31" s="9"/>
      <c r="H31" s="54">
        <v>3</v>
      </c>
      <c r="I31" s="54">
        <v>1</v>
      </c>
      <c r="J31" s="54">
        <v>0</v>
      </c>
      <c r="K31" s="54">
        <v>5</v>
      </c>
      <c r="L31" s="54">
        <v>5</v>
      </c>
      <c r="M31" s="55">
        <f t="shared" si="0"/>
        <v>6.6666666666666661</v>
      </c>
      <c r="N31" s="40">
        <v>9.5</v>
      </c>
      <c r="O31" s="10">
        <f t="shared" si="1"/>
        <v>19</v>
      </c>
      <c r="P31" s="10">
        <v>3.25</v>
      </c>
      <c r="Q31" s="10">
        <v>0</v>
      </c>
      <c r="R31" s="10">
        <v>0</v>
      </c>
      <c r="S31" s="10">
        <v>0.5</v>
      </c>
      <c r="T31" s="10">
        <v>2</v>
      </c>
      <c r="U31" s="10">
        <v>0</v>
      </c>
      <c r="V31" s="10">
        <v>0</v>
      </c>
      <c r="W31" s="10">
        <v>4.75</v>
      </c>
      <c r="X31" s="11">
        <f t="shared" si="2"/>
        <v>10.5</v>
      </c>
      <c r="Y31" s="11">
        <v>21</v>
      </c>
      <c r="Z31" s="11">
        <v>2.5</v>
      </c>
      <c r="AA31" s="12">
        <f t="shared" si="3"/>
        <v>61.512027491408929</v>
      </c>
      <c r="AB31" s="45" t="s">
        <v>164</v>
      </c>
      <c r="AC31" s="45" t="s">
        <v>312</v>
      </c>
      <c r="AD31" s="23"/>
      <c r="AE31" s="23"/>
      <c r="AG31"/>
      <c r="AH31"/>
      <c r="AT31" s="35"/>
      <c r="AU31" s="16"/>
      <c r="AV31" s="36"/>
      <c r="AW31" s="18"/>
      <c r="AX31" s="36"/>
      <c r="AY31" s="36"/>
      <c r="AZ31" s="18"/>
      <c r="BA31" s="18"/>
      <c r="BB31" s="18"/>
    </row>
    <row r="32" spans="1:54" ht="15.75" x14ac:dyDescent="0.25">
      <c r="A32" s="8">
        <v>18</v>
      </c>
      <c r="B32" s="8" t="s">
        <v>18</v>
      </c>
      <c r="C32" s="26" t="s">
        <v>265</v>
      </c>
      <c r="D32" s="30" t="s">
        <v>266</v>
      </c>
      <c r="E32" s="50" t="s">
        <v>267</v>
      </c>
      <c r="F32" s="37"/>
      <c r="G32" s="9"/>
      <c r="H32" s="54">
        <v>5</v>
      </c>
      <c r="I32" s="54">
        <v>1</v>
      </c>
      <c r="J32" s="54">
        <v>0</v>
      </c>
      <c r="K32" s="54">
        <v>5</v>
      </c>
      <c r="L32" s="54">
        <v>4</v>
      </c>
      <c r="M32" s="55">
        <f t="shared" si="0"/>
        <v>7.1428571428571432</v>
      </c>
      <c r="N32" s="40">
        <v>10</v>
      </c>
      <c r="O32" s="10">
        <f t="shared" si="1"/>
        <v>20</v>
      </c>
      <c r="P32" s="10">
        <v>4.5</v>
      </c>
      <c r="Q32" s="10">
        <v>2</v>
      </c>
      <c r="R32" s="10">
        <v>1</v>
      </c>
      <c r="S32" s="10">
        <v>2</v>
      </c>
      <c r="T32" s="10">
        <v>0</v>
      </c>
      <c r="U32" s="10">
        <v>2.5</v>
      </c>
      <c r="V32" s="10">
        <v>3</v>
      </c>
      <c r="W32" s="10">
        <v>6.75</v>
      </c>
      <c r="X32" s="11">
        <f t="shared" si="2"/>
        <v>21.75</v>
      </c>
      <c r="Y32" s="11">
        <v>7</v>
      </c>
      <c r="Z32" s="11">
        <v>3</v>
      </c>
      <c r="AA32" s="12">
        <f t="shared" si="3"/>
        <v>60.714285714285708</v>
      </c>
      <c r="AB32" s="45" t="s">
        <v>168</v>
      </c>
      <c r="AC32" s="45"/>
      <c r="AD32" s="23"/>
      <c r="AE32" s="23"/>
      <c r="AG32"/>
      <c r="AH32"/>
      <c r="AT32" s="35"/>
      <c r="AU32" s="16"/>
      <c r="AV32" s="36"/>
      <c r="AW32" s="18"/>
      <c r="AX32" s="36"/>
      <c r="AY32" s="36"/>
      <c r="AZ32" s="18"/>
      <c r="BA32" s="18"/>
      <c r="BB32" s="18"/>
    </row>
    <row r="33" spans="1:54" ht="15.75" x14ac:dyDescent="0.25">
      <c r="A33" s="8">
        <v>19</v>
      </c>
      <c r="B33" s="8" t="s">
        <v>18</v>
      </c>
      <c r="C33" s="26" t="s">
        <v>199</v>
      </c>
      <c r="D33" s="30" t="s">
        <v>200</v>
      </c>
      <c r="E33" s="50" t="s">
        <v>201</v>
      </c>
      <c r="F33" s="33"/>
      <c r="G33" s="9"/>
      <c r="H33" s="10">
        <v>2</v>
      </c>
      <c r="I33" s="10">
        <v>1</v>
      </c>
      <c r="J33" s="10">
        <v>0</v>
      </c>
      <c r="K33" s="10">
        <v>3.5</v>
      </c>
      <c r="L33" s="10">
        <v>5</v>
      </c>
      <c r="M33" s="55">
        <f t="shared" si="0"/>
        <v>5.4761904761904763</v>
      </c>
      <c r="N33" s="40">
        <v>9</v>
      </c>
      <c r="O33" s="10">
        <f t="shared" si="1"/>
        <v>18</v>
      </c>
      <c r="P33" s="10">
        <v>2.5</v>
      </c>
      <c r="Q33" s="10">
        <v>2</v>
      </c>
      <c r="R33" s="10">
        <v>0</v>
      </c>
      <c r="S33" s="10">
        <v>1.5</v>
      </c>
      <c r="T33" s="10">
        <v>1.5</v>
      </c>
      <c r="U33" s="10">
        <v>0</v>
      </c>
      <c r="V33" s="10">
        <v>0</v>
      </c>
      <c r="W33" s="10">
        <v>2.5</v>
      </c>
      <c r="X33" s="11">
        <f t="shared" si="2"/>
        <v>10</v>
      </c>
      <c r="Y33" s="11">
        <v>22</v>
      </c>
      <c r="Z33" s="11">
        <v>1.5</v>
      </c>
      <c r="AA33" s="12">
        <f t="shared" si="3"/>
        <v>58.738340697103588</v>
      </c>
      <c r="AB33" s="45" t="s">
        <v>164</v>
      </c>
      <c r="AC33" s="45" t="s">
        <v>313</v>
      </c>
      <c r="AD33" s="24"/>
      <c r="AE33" s="24"/>
      <c r="AF33" s="24"/>
      <c r="AG33"/>
      <c r="AH33"/>
      <c r="AK33" s="8"/>
      <c r="AT33" s="35"/>
      <c r="AU33" s="16"/>
      <c r="AV33" s="36"/>
      <c r="AW33" s="18"/>
      <c r="AX33" s="36"/>
      <c r="AY33" s="36"/>
      <c r="AZ33" s="18"/>
      <c r="BA33" s="18"/>
      <c r="BB33" s="18"/>
    </row>
    <row r="34" spans="1:54" ht="15.75" x14ac:dyDescent="0.25">
      <c r="A34" s="8">
        <v>20</v>
      </c>
      <c r="B34" s="8" t="s">
        <v>17</v>
      </c>
      <c r="C34" s="26" t="s">
        <v>256</v>
      </c>
      <c r="D34" s="30" t="s">
        <v>257</v>
      </c>
      <c r="E34" s="50" t="s">
        <v>258</v>
      </c>
      <c r="F34" s="37"/>
      <c r="G34" s="9"/>
      <c r="H34" s="54">
        <v>5</v>
      </c>
      <c r="I34" s="54">
        <v>1</v>
      </c>
      <c r="J34" s="54">
        <v>0</v>
      </c>
      <c r="K34" s="54">
        <v>4.5</v>
      </c>
      <c r="L34" s="54">
        <v>2</v>
      </c>
      <c r="M34" s="55">
        <f t="shared" si="0"/>
        <v>5.9523809523809526</v>
      </c>
      <c r="N34" s="40">
        <v>10</v>
      </c>
      <c r="O34" s="10">
        <f t="shared" si="1"/>
        <v>20</v>
      </c>
      <c r="P34" s="10">
        <v>4.5</v>
      </c>
      <c r="Q34" s="10">
        <v>0</v>
      </c>
      <c r="R34" s="10">
        <v>0</v>
      </c>
      <c r="S34" s="10">
        <v>0.5</v>
      </c>
      <c r="T34" s="10">
        <v>2</v>
      </c>
      <c r="U34" s="10">
        <v>0</v>
      </c>
      <c r="V34" s="10">
        <v>1</v>
      </c>
      <c r="W34" s="10">
        <v>4.5</v>
      </c>
      <c r="X34" s="11">
        <f t="shared" si="2"/>
        <v>12.5</v>
      </c>
      <c r="Y34" s="11">
        <v>14</v>
      </c>
      <c r="Z34" s="11">
        <v>3</v>
      </c>
      <c r="AA34" s="12">
        <f t="shared" si="3"/>
        <v>57.167403043691699</v>
      </c>
      <c r="AB34" s="45" t="s">
        <v>164</v>
      </c>
      <c r="AC34" s="45" t="s">
        <v>314</v>
      </c>
      <c r="AD34" s="23"/>
      <c r="AE34" s="23"/>
      <c r="AG34"/>
      <c r="AH34"/>
      <c r="AT34" s="35"/>
      <c r="AU34" s="16"/>
      <c r="AV34" s="36"/>
      <c r="AW34" s="18"/>
      <c r="AX34" s="36"/>
      <c r="AY34" s="36"/>
      <c r="AZ34" s="18"/>
      <c r="BA34" s="18"/>
      <c r="BB34" s="18"/>
    </row>
    <row r="35" spans="1:54" ht="15.75" x14ac:dyDescent="0.25">
      <c r="A35" s="8">
        <v>21</v>
      </c>
      <c r="B35" s="8" t="s">
        <v>18</v>
      </c>
      <c r="C35" s="26" t="s">
        <v>250</v>
      </c>
      <c r="D35" s="30" t="s">
        <v>251</v>
      </c>
      <c r="E35" s="50" t="s">
        <v>252</v>
      </c>
      <c r="F35" s="37"/>
      <c r="G35" s="9"/>
      <c r="H35" s="54">
        <v>4</v>
      </c>
      <c r="I35" s="54">
        <v>1</v>
      </c>
      <c r="J35" s="54">
        <v>2</v>
      </c>
      <c r="K35" s="54">
        <v>4.5</v>
      </c>
      <c r="L35" s="54">
        <v>6</v>
      </c>
      <c r="M35" s="55">
        <f t="shared" si="0"/>
        <v>8.3333333333333339</v>
      </c>
      <c r="N35" s="40">
        <v>8</v>
      </c>
      <c r="O35" s="10">
        <f t="shared" si="1"/>
        <v>16</v>
      </c>
      <c r="P35" s="10">
        <v>1.5</v>
      </c>
      <c r="Q35" s="10">
        <v>0</v>
      </c>
      <c r="R35" s="10">
        <v>1</v>
      </c>
      <c r="S35" s="10">
        <v>0</v>
      </c>
      <c r="T35" s="10">
        <v>0</v>
      </c>
      <c r="U35" s="10">
        <v>0</v>
      </c>
      <c r="V35" s="10">
        <v>0</v>
      </c>
      <c r="W35" s="10">
        <v>3.5</v>
      </c>
      <c r="X35" s="11">
        <f t="shared" si="2"/>
        <v>6</v>
      </c>
      <c r="Y35" s="11">
        <v>22</v>
      </c>
      <c r="Z35" s="11">
        <v>2</v>
      </c>
      <c r="AA35" s="12">
        <f t="shared" si="3"/>
        <v>56.013745704467354</v>
      </c>
      <c r="AB35" s="45" t="s">
        <v>164</v>
      </c>
      <c r="AC35" s="45" t="s">
        <v>315</v>
      </c>
      <c r="AD35" s="23"/>
      <c r="AE35" s="23"/>
      <c r="AG35"/>
      <c r="AH35"/>
      <c r="AT35" s="35"/>
      <c r="AU35" s="16"/>
      <c r="AV35" s="36"/>
      <c r="AW35" s="18"/>
      <c r="AX35" s="36"/>
      <c r="AY35" s="36"/>
      <c r="AZ35" s="18"/>
      <c r="BA35" s="18"/>
      <c r="BB35" s="18"/>
    </row>
    <row r="36" spans="1:54" ht="15.75" x14ac:dyDescent="0.25">
      <c r="A36" s="8">
        <v>22</v>
      </c>
      <c r="B36" s="8" t="s">
        <v>18</v>
      </c>
      <c r="C36" s="26" t="s">
        <v>196</v>
      </c>
      <c r="D36" s="30" t="s">
        <v>197</v>
      </c>
      <c r="E36" s="50" t="s">
        <v>198</v>
      </c>
      <c r="F36" s="33"/>
      <c r="G36" s="9"/>
      <c r="H36" s="10">
        <v>3</v>
      </c>
      <c r="I36" s="10">
        <v>1</v>
      </c>
      <c r="J36" s="10">
        <v>1</v>
      </c>
      <c r="K36" s="10">
        <v>4.5</v>
      </c>
      <c r="L36" s="10">
        <v>6</v>
      </c>
      <c r="M36" s="55">
        <f t="shared" si="0"/>
        <v>7.3809523809523814</v>
      </c>
      <c r="N36" s="40">
        <v>4</v>
      </c>
      <c r="O36" s="10">
        <f t="shared" si="1"/>
        <v>8</v>
      </c>
      <c r="P36" s="10">
        <v>3.5</v>
      </c>
      <c r="Q36" s="10">
        <v>0</v>
      </c>
      <c r="R36" s="10">
        <v>1</v>
      </c>
      <c r="S36" s="10">
        <v>1</v>
      </c>
      <c r="T36" s="10">
        <v>0</v>
      </c>
      <c r="U36" s="10">
        <v>0</v>
      </c>
      <c r="V36" s="10">
        <v>0</v>
      </c>
      <c r="W36" s="10">
        <v>3.5</v>
      </c>
      <c r="X36" s="11">
        <f t="shared" si="2"/>
        <v>9</v>
      </c>
      <c r="Y36" s="11">
        <v>25</v>
      </c>
      <c r="Z36" s="11">
        <v>3</v>
      </c>
      <c r="AA36" s="12">
        <f t="shared" si="3"/>
        <v>54.000981836033382</v>
      </c>
      <c r="AB36" s="45" t="s">
        <v>164</v>
      </c>
      <c r="AC36" s="45" t="s">
        <v>316</v>
      </c>
      <c r="AD36" s="18"/>
      <c r="AE36" s="18"/>
      <c r="AG36"/>
      <c r="AH36"/>
      <c r="AK36" s="8"/>
      <c r="AT36" s="35"/>
      <c r="AU36" s="16"/>
      <c r="AV36" s="36"/>
      <c r="AW36" s="18"/>
      <c r="AX36" s="36"/>
      <c r="AY36" s="36"/>
      <c r="AZ36" s="18"/>
      <c r="BA36" s="18"/>
      <c r="BB36" s="18"/>
    </row>
    <row r="37" spans="1:54" ht="15.75" x14ac:dyDescent="0.25">
      <c r="A37" s="8">
        <v>23</v>
      </c>
      <c r="B37" s="8" t="s">
        <v>17</v>
      </c>
      <c r="C37" s="26" t="s">
        <v>214</v>
      </c>
      <c r="D37" s="30" t="s">
        <v>215</v>
      </c>
      <c r="E37" s="50" t="s">
        <v>216</v>
      </c>
      <c r="F37" s="33"/>
      <c r="G37" s="9"/>
      <c r="H37" s="10">
        <v>5</v>
      </c>
      <c r="I37" s="10">
        <v>1</v>
      </c>
      <c r="J37" s="10">
        <v>1</v>
      </c>
      <c r="K37" s="10">
        <v>4.5</v>
      </c>
      <c r="L37" s="10">
        <v>2</v>
      </c>
      <c r="M37" s="55">
        <f t="shared" si="0"/>
        <v>6.4285714285714288</v>
      </c>
      <c r="N37" s="40">
        <v>7</v>
      </c>
      <c r="O37" s="10">
        <f t="shared" si="1"/>
        <v>14</v>
      </c>
      <c r="P37" s="10">
        <v>1</v>
      </c>
      <c r="Q37" s="10">
        <v>0</v>
      </c>
      <c r="R37" s="10">
        <v>1</v>
      </c>
      <c r="S37" s="10">
        <v>2</v>
      </c>
      <c r="T37" s="10">
        <v>2</v>
      </c>
      <c r="U37" s="10">
        <v>1</v>
      </c>
      <c r="V37" s="10">
        <v>1.5</v>
      </c>
      <c r="W37" s="10">
        <v>5</v>
      </c>
      <c r="X37" s="11">
        <f t="shared" si="2"/>
        <v>13.5</v>
      </c>
      <c r="Y37" s="11">
        <v>11</v>
      </c>
      <c r="Z37" s="11">
        <v>3</v>
      </c>
      <c r="AA37" s="12">
        <f t="shared" si="3"/>
        <v>49.410898379970547</v>
      </c>
      <c r="AB37" s="45" t="s">
        <v>168</v>
      </c>
      <c r="AC37" s="45"/>
      <c r="AD37" s="24"/>
      <c r="AE37" s="24"/>
      <c r="AG37"/>
      <c r="AH37"/>
      <c r="AT37" s="35"/>
      <c r="AU37" s="16"/>
      <c r="AV37" s="36"/>
      <c r="AW37" s="18"/>
      <c r="AX37" s="36"/>
      <c r="AY37" s="36"/>
      <c r="AZ37" s="18"/>
      <c r="BA37" s="18"/>
      <c r="BB37" s="18"/>
    </row>
    <row r="38" spans="1:54" ht="15.75" x14ac:dyDescent="0.25">
      <c r="A38" s="8">
        <v>24</v>
      </c>
      <c r="B38" s="8" t="s">
        <v>18</v>
      </c>
      <c r="C38" s="26" t="s">
        <v>188</v>
      </c>
      <c r="D38" s="30" t="s">
        <v>189</v>
      </c>
      <c r="E38" s="51" t="s">
        <v>190</v>
      </c>
      <c r="F38" s="33"/>
      <c r="G38" s="9"/>
      <c r="H38" s="54">
        <v>5</v>
      </c>
      <c r="I38" s="54">
        <v>1</v>
      </c>
      <c r="J38" s="54">
        <v>0</v>
      </c>
      <c r="K38" s="54">
        <v>4.5</v>
      </c>
      <c r="L38" s="54">
        <v>6</v>
      </c>
      <c r="M38" s="55">
        <f t="shared" si="0"/>
        <v>7.8571428571428568</v>
      </c>
      <c r="N38" s="40">
        <v>10</v>
      </c>
      <c r="O38" s="10">
        <f t="shared" si="1"/>
        <v>20</v>
      </c>
      <c r="P38" s="10">
        <v>2</v>
      </c>
      <c r="Q38" s="10">
        <v>0</v>
      </c>
      <c r="R38" s="10">
        <v>0</v>
      </c>
      <c r="S38" s="10">
        <v>2</v>
      </c>
      <c r="T38" s="10">
        <v>0</v>
      </c>
      <c r="U38" s="10">
        <v>1.5</v>
      </c>
      <c r="V38" s="10">
        <v>0</v>
      </c>
      <c r="W38" s="10">
        <v>5</v>
      </c>
      <c r="X38" s="11">
        <f t="shared" si="2"/>
        <v>10.5</v>
      </c>
      <c r="Y38" s="11">
        <v>6</v>
      </c>
      <c r="Z38" s="11">
        <v>2.5</v>
      </c>
      <c r="AA38" s="12">
        <f t="shared" si="3"/>
        <v>48.306332842415323</v>
      </c>
      <c r="AB38" s="45" t="s">
        <v>168</v>
      </c>
      <c r="AC38" s="45"/>
      <c r="AD38" s="23"/>
      <c r="AE38" s="23"/>
      <c r="AG38"/>
      <c r="AH38"/>
      <c r="AK38" s="8"/>
      <c r="AT38" s="35"/>
      <c r="AU38" s="16"/>
      <c r="AV38" s="36"/>
      <c r="AW38" s="18"/>
      <c r="AX38" s="36"/>
      <c r="AY38" s="36"/>
      <c r="AZ38" s="18"/>
      <c r="BA38" s="18"/>
      <c r="BB38" s="18"/>
    </row>
    <row r="39" spans="1:54" ht="15.75" x14ac:dyDescent="0.25">
      <c r="A39" s="8">
        <v>25</v>
      </c>
      <c r="B39" s="8" t="s">
        <v>18</v>
      </c>
      <c r="C39" s="26" t="s">
        <v>208</v>
      </c>
      <c r="D39" s="30" t="s">
        <v>209</v>
      </c>
      <c r="E39" s="50" t="s">
        <v>210</v>
      </c>
      <c r="F39" s="33"/>
      <c r="G39" s="9"/>
      <c r="H39" s="10">
        <v>5</v>
      </c>
      <c r="I39" s="10">
        <v>0</v>
      </c>
      <c r="J39" s="10">
        <v>1</v>
      </c>
      <c r="K39" s="10">
        <v>3.5</v>
      </c>
      <c r="L39" s="10">
        <v>4</v>
      </c>
      <c r="M39" s="55">
        <f t="shared" si="0"/>
        <v>6.4285714285714288</v>
      </c>
      <c r="N39" s="40">
        <v>7.5</v>
      </c>
      <c r="O39" s="10">
        <f t="shared" si="1"/>
        <v>15</v>
      </c>
      <c r="P39" s="10">
        <v>2.5</v>
      </c>
      <c r="Q39" s="10">
        <v>0</v>
      </c>
      <c r="R39" s="10">
        <v>0</v>
      </c>
      <c r="S39" s="10">
        <v>1.5</v>
      </c>
      <c r="T39" s="10">
        <v>1.5</v>
      </c>
      <c r="U39" s="10">
        <v>0</v>
      </c>
      <c r="V39" s="10">
        <v>3</v>
      </c>
      <c r="W39" s="10">
        <v>6</v>
      </c>
      <c r="X39" s="11">
        <f t="shared" si="2"/>
        <v>14.5</v>
      </c>
      <c r="Y39" s="11">
        <v>7</v>
      </c>
      <c r="Z39" s="11">
        <v>3</v>
      </c>
      <c r="AA39" s="12">
        <f t="shared" si="3"/>
        <v>47.349042709867454</v>
      </c>
      <c r="AB39" s="45" t="s">
        <v>168</v>
      </c>
      <c r="AC39" s="45"/>
      <c r="AD39" s="18"/>
      <c r="AE39" s="18"/>
      <c r="AG39"/>
      <c r="AH39"/>
      <c r="AT39" s="35"/>
      <c r="AU39" s="16"/>
      <c r="AV39" s="36"/>
      <c r="AW39" s="18"/>
      <c r="AX39" s="36"/>
      <c r="AY39" s="36"/>
      <c r="AZ39" s="18"/>
      <c r="BA39" s="18"/>
      <c r="BB39" s="18"/>
    </row>
    <row r="40" spans="1:54" ht="15.75" x14ac:dyDescent="0.25">
      <c r="A40" s="8">
        <v>26</v>
      </c>
      <c r="B40" s="8" t="s">
        <v>17</v>
      </c>
      <c r="C40" s="26" t="s">
        <v>241</v>
      </c>
      <c r="D40" s="30" t="s">
        <v>242</v>
      </c>
      <c r="E40" s="50" t="s">
        <v>243</v>
      </c>
      <c r="F40" s="37"/>
      <c r="G40" s="9"/>
      <c r="H40" s="54">
        <v>4</v>
      </c>
      <c r="I40" s="54">
        <v>1</v>
      </c>
      <c r="J40" s="54">
        <v>0</v>
      </c>
      <c r="K40" s="54">
        <v>3</v>
      </c>
      <c r="L40" s="54">
        <v>0</v>
      </c>
      <c r="M40" s="55">
        <f t="shared" si="0"/>
        <v>3.8095238095238093</v>
      </c>
      <c r="N40" s="40">
        <v>8.5</v>
      </c>
      <c r="O40" s="10">
        <f t="shared" si="1"/>
        <v>17</v>
      </c>
      <c r="P40" s="10">
        <v>2.5</v>
      </c>
      <c r="Q40" s="10">
        <v>0</v>
      </c>
      <c r="R40" s="10">
        <v>0</v>
      </c>
      <c r="S40" s="10">
        <v>0</v>
      </c>
      <c r="T40" s="10">
        <v>2</v>
      </c>
      <c r="U40" s="10">
        <v>0</v>
      </c>
      <c r="V40" s="10">
        <v>0</v>
      </c>
      <c r="W40" s="10">
        <v>0</v>
      </c>
      <c r="X40" s="11">
        <f t="shared" si="2"/>
        <v>4.5</v>
      </c>
      <c r="Y40" s="11">
        <v>20</v>
      </c>
      <c r="Z40" s="11">
        <v>0</v>
      </c>
      <c r="AA40" s="12">
        <f t="shared" si="3"/>
        <v>46.710849288168873</v>
      </c>
      <c r="AB40" s="45" t="s">
        <v>168</v>
      </c>
      <c r="AC40" s="45"/>
      <c r="AD40" s="23"/>
      <c r="AE40" s="23"/>
      <c r="AG40"/>
      <c r="AH40"/>
      <c r="AT40" s="35"/>
      <c r="AU40" s="16"/>
      <c r="AV40" s="36"/>
      <c r="AW40" s="18"/>
      <c r="AX40" s="36"/>
      <c r="AY40" s="36"/>
      <c r="AZ40" s="18"/>
      <c r="BA40" s="18"/>
      <c r="BB40" s="18"/>
    </row>
    <row r="41" spans="1:54" ht="15.75" x14ac:dyDescent="0.25">
      <c r="A41" s="8">
        <v>27</v>
      </c>
      <c r="B41" s="8" t="s">
        <v>18</v>
      </c>
      <c r="C41" s="26" t="s">
        <v>228</v>
      </c>
      <c r="D41" s="30" t="s">
        <v>229</v>
      </c>
      <c r="E41" s="50" t="s">
        <v>230</v>
      </c>
      <c r="F41" s="37"/>
      <c r="G41" s="9"/>
      <c r="H41" s="54">
        <v>3</v>
      </c>
      <c r="I41" s="54">
        <v>1</v>
      </c>
      <c r="J41" s="54">
        <v>2</v>
      </c>
      <c r="K41" s="54">
        <v>4</v>
      </c>
      <c r="L41" s="54">
        <v>4</v>
      </c>
      <c r="M41" s="55">
        <f t="shared" si="0"/>
        <v>6.6666666666666661</v>
      </c>
      <c r="N41" s="40">
        <v>7</v>
      </c>
      <c r="O41" s="10">
        <f t="shared" si="1"/>
        <v>14</v>
      </c>
      <c r="P41" s="10">
        <v>0</v>
      </c>
      <c r="Q41" s="10">
        <v>0</v>
      </c>
      <c r="R41" s="10">
        <v>0</v>
      </c>
      <c r="S41" s="10">
        <v>0</v>
      </c>
      <c r="T41" s="10">
        <v>0</v>
      </c>
      <c r="U41" s="10">
        <v>0</v>
      </c>
      <c r="V41" s="10">
        <v>0</v>
      </c>
      <c r="W41" s="10">
        <v>2.5</v>
      </c>
      <c r="X41" s="11">
        <f t="shared" si="2"/>
        <v>2.5</v>
      </c>
      <c r="Y41" s="11">
        <v>19</v>
      </c>
      <c r="Z41" s="11">
        <v>3</v>
      </c>
      <c r="AA41" s="12">
        <f t="shared" si="3"/>
        <v>46.56357388316151</v>
      </c>
      <c r="AB41" s="45" t="s">
        <v>168</v>
      </c>
      <c r="AC41" s="45"/>
      <c r="AD41" s="23"/>
      <c r="AE41" s="23"/>
      <c r="AG41"/>
      <c r="AH41"/>
      <c r="AT41" s="35"/>
      <c r="AU41" s="16"/>
      <c r="AV41" s="36"/>
      <c r="AW41" s="18"/>
      <c r="AX41" s="36"/>
      <c r="AY41" s="36"/>
      <c r="AZ41" s="18"/>
      <c r="BA41" s="18"/>
      <c r="BB41" s="18"/>
    </row>
    <row r="42" spans="1:54" ht="15.75" x14ac:dyDescent="0.25">
      <c r="A42" s="8">
        <v>28</v>
      </c>
      <c r="B42" s="8" t="s">
        <v>17</v>
      </c>
      <c r="C42" s="26" t="s">
        <v>236</v>
      </c>
      <c r="D42" s="30" t="s">
        <v>237</v>
      </c>
      <c r="E42" s="50" t="s">
        <v>238</v>
      </c>
      <c r="F42" s="37"/>
      <c r="G42" s="9"/>
      <c r="H42" s="54">
        <v>5</v>
      </c>
      <c r="I42" s="54">
        <v>1</v>
      </c>
      <c r="J42" s="54">
        <v>2</v>
      </c>
      <c r="K42" s="54">
        <v>4</v>
      </c>
      <c r="L42" s="54">
        <v>2</v>
      </c>
      <c r="M42" s="55">
        <f t="shared" si="0"/>
        <v>6.6666666666666661</v>
      </c>
      <c r="N42" s="40">
        <v>9</v>
      </c>
      <c r="O42" s="10">
        <f t="shared" si="1"/>
        <v>18</v>
      </c>
      <c r="P42" s="10">
        <v>0</v>
      </c>
      <c r="Q42" s="10">
        <v>0</v>
      </c>
      <c r="R42" s="10">
        <v>0</v>
      </c>
      <c r="S42" s="10">
        <v>0</v>
      </c>
      <c r="T42" s="10">
        <v>0</v>
      </c>
      <c r="U42" s="10">
        <v>0</v>
      </c>
      <c r="V42" s="10">
        <v>0</v>
      </c>
      <c r="W42" s="10">
        <v>2.25</v>
      </c>
      <c r="X42" s="11">
        <f t="shared" si="2"/>
        <v>2.25</v>
      </c>
      <c r="Y42" s="11">
        <v>15</v>
      </c>
      <c r="Z42" s="11">
        <v>2</v>
      </c>
      <c r="AA42" s="12">
        <f t="shared" si="3"/>
        <v>45.274914089347078</v>
      </c>
      <c r="AB42" s="45" t="s">
        <v>168</v>
      </c>
      <c r="AC42" s="45"/>
      <c r="AD42" s="23"/>
      <c r="AE42" s="23"/>
      <c r="AG42"/>
      <c r="AH42"/>
      <c r="AT42" s="35"/>
      <c r="AU42" s="16"/>
      <c r="AV42" s="36"/>
      <c r="AW42" s="18"/>
      <c r="AX42" s="36"/>
      <c r="AY42" s="36"/>
      <c r="AZ42" s="18"/>
      <c r="BA42" s="18"/>
      <c r="BB42" s="18"/>
    </row>
    <row r="43" spans="1:54" ht="15.75" x14ac:dyDescent="0.25">
      <c r="A43" s="8">
        <v>29</v>
      </c>
      <c r="B43" s="8" t="s">
        <v>18</v>
      </c>
      <c r="C43" s="26" t="s">
        <v>185</v>
      </c>
      <c r="D43" s="30" t="s">
        <v>186</v>
      </c>
      <c r="E43" s="51" t="s">
        <v>187</v>
      </c>
      <c r="F43" s="37"/>
      <c r="G43" s="9"/>
      <c r="H43" s="10">
        <v>3</v>
      </c>
      <c r="I43" s="10">
        <v>0</v>
      </c>
      <c r="J43" s="10">
        <v>1</v>
      </c>
      <c r="K43" s="10">
        <v>4.5</v>
      </c>
      <c r="L43" s="10">
        <v>2</v>
      </c>
      <c r="M43" s="55">
        <f t="shared" si="0"/>
        <v>5</v>
      </c>
      <c r="N43" s="40">
        <v>6</v>
      </c>
      <c r="O43" s="10">
        <f t="shared" si="1"/>
        <v>12</v>
      </c>
      <c r="P43" s="10">
        <v>2</v>
      </c>
      <c r="Q43" s="10">
        <v>0</v>
      </c>
      <c r="R43" s="10">
        <v>0</v>
      </c>
      <c r="S43" s="10">
        <v>1</v>
      </c>
      <c r="T43" s="10">
        <v>0</v>
      </c>
      <c r="U43" s="10">
        <v>0</v>
      </c>
      <c r="V43" s="10">
        <v>0</v>
      </c>
      <c r="W43" s="10">
        <v>2</v>
      </c>
      <c r="X43" s="11">
        <f t="shared" si="2"/>
        <v>5</v>
      </c>
      <c r="Y43" s="11">
        <v>18</v>
      </c>
      <c r="Z43" s="11">
        <v>2.5</v>
      </c>
      <c r="AA43" s="12">
        <f t="shared" si="3"/>
        <v>43.814432989690722</v>
      </c>
      <c r="AB43" s="45" t="s">
        <v>168</v>
      </c>
      <c r="AC43" s="45"/>
      <c r="AD43" s="18"/>
      <c r="AE43" s="23"/>
      <c r="AG43"/>
      <c r="AH43"/>
      <c r="AK43" s="8"/>
      <c r="AT43" s="35"/>
      <c r="AU43" s="16"/>
      <c r="AV43" s="36"/>
      <c r="AW43" s="18"/>
      <c r="AX43" s="36"/>
      <c r="AY43" s="36"/>
      <c r="AZ43" s="18"/>
      <c r="BA43" s="18"/>
      <c r="BB43" s="18"/>
    </row>
    <row r="44" spans="1:54" ht="15.75" x14ac:dyDescent="0.25">
      <c r="A44" s="8">
        <v>30</v>
      </c>
      <c r="B44" s="8" t="s">
        <v>18</v>
      </c>
      <c r="C44" s="26" t="s">
        <v>182</v>
      </c>
      <c r="D44" s="30" t="s">
        <v>183</v>
      </c>
      <c r="E44" s="51" t="s">
        <v>184</v>
      </c>
      <c r="F44" s="33"/>
      <c r="G44" s="9"/>
      <c r="H44" s="54">
        <v>5</v>
      </c>
      <c r="I44" s="54">
        <v>0</v>
      </c>
      <c r="J44" s="54">
        <v>2</v>
      </c>
      <c r="K44" s="54">
        <v>4.5</v>
      </c>
      <c r="L44" s="54">
        <v>3</v>
      </c>
      <c r="M44" s="55">
        <f t="shared" si="0"/>
        <v>6.9047619047619051</v>
      </c>
      <c r="N44" s="40">
        <v>1</v>
      </c>
      <c r="O44" s="10">
        <f t="shared" si="1"/>
        <v>2</v>
      </c>
      <c r="P44" s="10">
        <v>3.5</v>
      </c>
      <c r="Q44" s="10">
        <v>0</v>
      </c>
      <c r="R44" s="10">
        <v>0</v>
      </c>
      <c r="S44" s="10">
        <v>0</v>
      </c>
      <c r="T44" s="10">
        <v>1</v>
      </c>
      <c r="U44" s="10">
        <v>1</v>
      </c>
      <c r="V44" s="10">
        <v>1</v>
      </c>
      <c r="W44" s="10">
        <v>3.25</v>
      </c>
      <c r="X44" s="11">
        <f t="shared" si="2"/>
        <v>9.75</v>
      </c>
      <c r="Y44" s="11">
        <v>18</v>
      </c>
      <c r="Z44" s="11">
        <v>3</v>
      </c>
      <c r="AA44" s="12">
        <f t="shared" si="3"/>
        <v>40.881197839960727</v>
      </c>
      <c r="AB44" s="45" t="s">
        <v>168</v>
      </c>
      <c r="AC44" s="45"/>
      <c r="AD44" s="23"/>
      <c r="AE44" s="18"/>
      <c r="AG44"/>
      <c r="AH44"/>
      <c r="AK44" s="8"/>
      <c r="AT44" s="35"/>
      <c r="AU44" s="16"/>
      <c r="AV44" s="36"/>
      <c r="AW44" s="18"/>
      <c r="AX44" s="36"/>
      <c r="AY44" s="36"/>
      <c r="AZ44" s="18"/>
      <c r="BA44" s="18"/>
      <c r="BB44" s="18"/>
    </row>
    <row r="45" spans="1:54" ht="15.75" x14ac:dyDescent="0.25">
      <c r="A45" s="8">
        <v>31</v>
      </c>
      <c r="B45" s="8" t="s">
        <v>18</v>
      </c>
      <c r="C45" s="26" t="s">
        <v>259</v>
      </c>
      <c r="D45" s="30" t="s">
        <v>260</v>
      </c>
      <c r="E45" s="50" t="s">
        <v>261</v>
      </c>
      <c r="F45" s="37"/>
      <c r="G45" s="9"/>
      <c r="H45" s="54">
        <v>3</v>
      </c>
      <c r="I45" s="54">
        <v>1</v>
      </c>
      <c r="J45" s="54">
        <v>0</v>
      </c>
      <c r="K45" s="54">
        <v>4.5</v>
      </c>
      <c r="L45" s="54">
        <v>2</v>
      </c>
      <c r="M45" s="55">
        <f t="shared" si="0"/>
        <v>5</v>
      </c>
      <c r="N45" s="40">
        <v>5.5</v>
      </c>
      <c r="O45" s="10">
        <f t="shared" si="1"/>
        <v>11</v>
      </c>
      <c r="P45" s="10">
        <v>1.75</v>
      </c>
      <c r="Q45" s="10">
        <v>0</v>
      </c>
      <c r="R45" s="10">
        <v>0</v>
      </c>
      <c r="S45" s="10">
        <v>0</v>
      </c>
      <c r="T45" s="10">
        <v>0</v>
      </c>
      <c r="U45" s="10">
        <v>0</v>
      </c>
      <c r="V45" s="10">
        <v>0</v>
      </c>
      <c r="W45" s="10">
        <v>1.75</v>
      </c>
      <c r="X45" s="11">
        <f t="shared" si="2"/>
        <v>3.5</v>
      </c>
      <c r="Y45" s="11">
        <v>17</v>
      </c>
      <c r="Z45" s="11">
        <v>1</v>
      </c>
      <c r="AA45" s="12">
        <f t="shared" si="3"/>
        <v>38.659793814432994</v>
      </c>
      <c r="AB45" s="45" t="s">
        <v>168</v>
      </c>
      <c r="AC45" s="45"/>
      <c r="AD45" s="23"/>
      <c r="AE45" s="23"/>
      <c r="AG45"/>
      <c r="AH45"/>
      <c r="AT45" s="35"/>
      <c r="AU45" s="16"/>
      <c r="AV45" s="36"/>
      <c r="AW45" s="18"/>
      <c r="AX45" s="36"/>
      <c r="AY45" s="36"/>
      <c r="AZ45" s="18"/>
      <c r="BA45" s="18"/>
      <c r="BB45" s="18"/>
    </row>
    <row r="46" spans="1:54" ht="15.75" x14ac:dyDescent="0.25">
      <c r="A46" s="8">
        <v>32</v>
      </c>
      <c r="B46" s="8" t="s">
        <v>18</v>
      </c>
      <c r="C46" s="26" t="s">
        <v>274</v>
      </c>
      <c r="D46" s="30" t="s">
        <v>275</v>
      </c>
      <c r="E46" s="50" t="s">
        <v>276</v>
      </c>
      <c r="F46" s="37"/>
      <c r="G46" s="9"/>
      <c r="H46" s="54">
        <v>4</v>
      </c>
      <c r="I46" s="54">
        <v>1</v>
      </c>
      <c r="J46" s="54">
        <v>1</v>
      </c>
      <c r="K46" s="54">
        <v>5</v>
      </c>
      <c r="L46" s="54">
        <v>2</v>
      </c>
      <c r="M46" s="55">
        <f t="shared" si="0"/>
        <v>6.1904761904761907</v>
      </c>
      <c r="N46" s="40">
        <v>9.5</v>
      </c>
      <c r="O46" s="10">
        <f t="shared" si="1"/>
        <v>19</v>
      </c>
      <c r="P46" s="10">
        <v>0</v>
      </c>
      <c r="Q46" s="10">
        <v>0</v>
      </c>
      <c r="R46" s="10">
        <v>0</v>
      </c>
      <c r="S46" s="10">
        <v>0</v>
      </c>
      <c r="T46" s="10">
        <v>0</v>
      </c>
      <c r="U46" s="10">
        <v>0</v>
      </c>
      <c r="V46" s="10">
        <v>0</v>
      </c>
      <c r="W46" s="10">
        <v>2</v>
      </c>
      <c r="X46" s="11">
        <f t="shared" si="2"/>
        <v>2</v>
      </c>
      <c r="Y46" s="11">
        <v>8</v>
      </c>
      <c r="Z46" s="11">
        <v>1</v>
      </c>
      <c r="AA46" s="12">
        <f t="shared" si="3"/>
        <v>37.309769268532158</v>
      </c>
      <c r="AB46" s="45" t="s">
        <v>168</v>
      </c>
      <c r="AC46" s="45"/>
      <c r="AD46" s="23"/>
      <c r="AE46" s="23"/>
      <c r="AG46"/>
      <c r="AH46"/>
      <c r="AT46" s="35"/>
      <c r="AU46" s="16"/>
      <c r="AV46" s="36"/>
      <c r="AW46" s="18"/>
      <c r="AX46" s="36"/>
      <c r="AY46" s="36"/>
      <c r="AZ46" s="18"/>
      <c r="BA46" s="18"/>
      <c r="BB46" s="18"/>
    </row>
    <row r="47" spans="1:54" ht="15.75" x14ac:dyDescent="0.25">
      <c r="A47" s="8">
        <v>33</v>
      </c>
      <c r="B47" s="8" t="s">
        <v>18</v>
      </c>
      <c r="C47" s="26" t="s">
        <v>268</v>
      </c>
      <c r="D47" s="30" t="s">
        <v>269</v>
      </c>
      <c r="E47" s="50" t="s">
        <v>270</v>
      </c>
      <c r="F47" s="37"/>
      <c r="G47" s="9"/>
      <c r="H47" s="54">
        <v>3</v>
      </c>
      <c r="I47" s="54">
        <v>1</v>
      </c>
      <c r="J47" s="54">
        <v>1</v>
      </c>
      <c r="K47" s="54">
        <v>4</v>
      </c>
      <c r="L47" s="54">
        <v>5</v>
      </c>
      <c r="M47" s="55">
        <f t="shared" si="0"/>
        <v>6.6666666666666661</v>
      </c>
      <c r="N47" s="40">
        <v>5.5</v>
      </c>
      <c r="O47" s="10">
        <f t="shared" si="1"/>
        <v>11</v>
      </c>
      <c r="P47" s="10">
        <v>1</v>
      </c>
      <c r="Q47" s="10">
        <v>0</v>
      </c>
      <c r="R47" s="10">
        <v>0</v>
      </c>
      <c r="S47" s="10">
        <v>0</v>
      </c>
      <c r="T47" s="10">
        <v>0</v>
      </c>
      <c r="U47" s="10">
        <v>0</v>
      </c>
      <c r="V47" s="10">
        <v>0</v>
      </c>
      <c r="W47" s="10">
        <v>2.5</v>
      </c>
      <c r="X47" s="11">
        <f t="shared" si="2"/>
        <v>3.5</v>
      </c>
      <c r="Y47" s="11">
        <v>12</v>
      </c>
      <c r="Z47" s="11">
        <v>2.5</v>
      </c>
      <c r="AA47" s="12">
        <f t="shared" si="3"/>
        <v>36.769759450171819</v>
      </c>
      <c r="AB47" s="45" t="s">
        <v>168</v>
      </c>
      <c r="AC47" s="45"/>
      <c r="AD47" s="23"/>
      <c r="AE47" s="23"/>
      <c r="AG47"/>
      <c r="AH47"/>
      <c r="AT47" s="35"/>
      <c r="AU47" s="16"/>
      <c r="AV47" s="36"/>
      <c r="AW47" s="18"/>
      <c r="AX47" s="36"/>
      <c r="AY47" s="36"/>
      <c r="AZ47" s="18"/>
      <c r="BA47" s="18"/>
      <c r="BB47" s="18"/>
    </row>
    <row r="48" spans="1:54" ht="15.75" x14ac:dyDescent="0.25">
      <c r="A48" s="8">
        <v>34</v>
      </c>
      <c r="B48" s="8" t="s">
        <v>17</v>
      </c>
      <c r="C48" s="26" t="s">
        <v>231</v>
      </c>
      <c r="D48" s="30" t="s">
        <v>223</v>
      </c>
      <c r="E48" s="50" t="s">
        <v>232</v>
      </c>
      <c r="F48" s="37"/>
      <c r="G48" s="9"/>
      <c r="H48" s="54">
        <v>2</v>
      </c>
      <c r="I48" s="54">
        <v>0</v>
      </c>
      <c r="J48" s="54">
        <v>0</v>
      </c>
      <c r="K48" s="54">
        <v>5</v>
      </c>
      <c r="L48" s="54">
        <v>3</v>
      </c>
      <c r="M48" s="55">
        <f t="shared" si="0"/>
        <v>4.7619047619047619</v>
      </c>
      <c r="N48" s="40">
        <v>0</v>
      </c>
      <c r="O48" s="10">
        <f t="shared" si="1"/>
        <v>0</v>
      </c>
      <c r="P48" s="10">
        <v>4.75</v>
      </c>
      <c r="Q48" s="10">
        <v>0</v>
      </c>
      <c r="R48" s="10">
        <v>0</v>
      </c>
      <c r="S48" s="10">
        <v>1</v>
      </c>
      <c r="T48" s="10">
        <v>0</v>
      </c>
      <c r="U48" s="10">
        <v>1.5</v>
      </c>
      <c r="V48" s="10">
        <v>0</v>
      </c>
      <c r="W48" s="10">
        <v>4.25</v>
      </c>
      <c r="X48" s="11">
        <f t="shared" si="2"/>
        <v>11.5</v>
      </c>
      <c r="Y48" s="11">
        <v>17</v>
      </c>
      <c r="Z48" s="11">
        <v>2</v>
      </c>
      <c r="AA48" s="12">
        <f t="shared" si="3"/>
        <v>36.352479135984289</v>
      </c>
      <c r="AB48" s="45" t="s">
        <v>168</v>
      </c>
      <c r="AC48" s="45"/>
      <c r="AD48" s="23"/>
      <c r="AE48" s="23"/>
      <c r="AG48"/>
      <c r="AH48"/>
      <c r="AT48" s="35"/>
      <c r="AU48" s="16"/>
      <c r="AV48" s="36"/>
      <c r="AW48" s="18"/>
      <c r="AX48" s="36"/>
      <c r="AY48" s="36"/>
      <c r="AZ48" s="18"/>
      <c r="BA48" s="18"/>
      <c r="BB48" s="18"/>
    </row>
    <row r="49" spans="1:54" ht="15.75" x14ac:dyDescent="0.25">
      <c r="A49" s="8">
        <v>35</v>
      </c>
      <c r="B49" s="8" t="s">
        <v>18</v>
      </c>
      <c r="C49" s="26" t="s">
        <v>233</v>
      </c>
      <c r="D49" s="30" t="s">
        <v>234</v>
      </c>
      <c r="E49" s="50" t="s">
        <v>235</v>
      </c>
      <c r="F49" s="37"/>
      <c r="G49" s="9"/>
      <c r="H49" s="54">
        <v>4</v>
      </c>
      <c r="I49" s="54">
        <v>1</v>
      </c>
      <c r="J49" s="54">
        <v>2</v>
      </c>
      <c r="K49" s="54">
        <v>1.5</v>
      </c>
      <c r="L49" s="54">
        <v>5</v>
      </c>
      <c r="M49" s="55">
        <f t="shared" si="0"/>
        <v>6.4285714285714288</v>
      </c>
      <c r="N49" s="40">
        <v>3.5</v>
      </c>
      <c r="O49" s="10">
        <f t="shared" si="1"/>
        <v>7</v>
      </c>
      <c r="P49" s="10">
        <v>0</v>
      </c>
      <c r="Q49" s="10">
        <v>0</v>
      </c>
      <c r="R49" s="10">
        <v>0</v>
      </c>
      <c r="S49" s="10">
        <v>0</v>
      </c>
      <c r="T49" s="10">
        <v>2</v>
      </c>
      <c r="U49" s="10">
        <v>0</v>
      </c>
      <c r="V49" s="10">
        <v>0</v>
      </c>
      <c r="W49" s="10">
        <v>3.5</v>
      </c>
      <c r="X49" s="11">
        <f t="shared" si="2"/>
        <v>5.5</v>
      </c>
      <c r="Y49" s="11">
        <v>14</v>
      </c>
      <c r="Z49" s="11">
        <v>2</v>
      </c>
      <c r="AA49" s="12">
        <f t="shared" si="3"/>
        <v>36.008836524300442</v>
      </c>
      <c r="AB49" s="45" t="s">
        <v>168</v>
      </c>
      <c r="AC49" s="45"/>
      <c r="AD49" s="23"/>
      <c r="AE49" s="23"/>
      <c r="AG49"/>
      <c r="AH49"/>
      <c r="AT49" s="35"/>
      <c r="AU49" s="16"/>
      <c r="AV49" s="36"/>
      <c r="AW49" s="18"/>
      <c r="AX49" s="36"/>
      <c r="AY49" s="36"/>
      <c r="AZ49" s="18"/>
      <c r="BA49" s="18"/>
      <c r="BB49" s="18"/>
    </row>
    <row r="50" spans="1:54" ht="15.75" x14ac:dyDescent="0.25">
      <c r="A50" s="8">
        <v>36</v>
      </c>
      <c r="B50" s="8" t="s">
        <v>17</v>
      </c>
      <c r="C50" s="26" t="s">
        <v>280</v>
      </c>
      <c r="D50" s="30" t="s">
        <v>281</v>
      </c>
      <c r="E50" s="50" t="s">
        <v>282</v>
      </c>
      <c r="F50" s="37"/>
      <c r="G50" s="9"/>
      <c r="H50" s="54">
        <v>3</v>
      </c>
      <c r="I50" s="54">
        <v>0</v>
      </c>
      <c r="J50" s="54">
        <v>0</v>
      </c>
      <c r="K50" s="54">
        <v>4.5</v>
      </c>
      <c r="L50" s="54">
        <v>1</v>
      </c>
      <c r="M50" s="55">
        <f t="shared" si="0"/>
        <v>4.0476190476190474</v>
      </c>
      <c r="N50" s="40">
        <v>2</v>
      </c>
      <c r="O50" s="10">
        <f t="shared" si="1"/>
        <v>4</v>
      </c>
      <c r="P50" s="10">
        <v>1.5</v>
      </c>
      <c r="Q50" s="10">
        <v>0</v>
      </c>
      <c r="R50" s="10">
        <v>0</v>
      </c>
      <c r="S50" s="10">
        <v>1</v>
      </c>
      <c r="T50" s="10">
        <v>2</v>
      </c>
      <c r="U50" s="10">
        <v>0</v>
      </c>
      <c r="V50" s="10">
        <v>0</v>
      </c>
      <c r="W50" s="10">
        <v>6.75</v>
      </c>
      <c r="X50" s="11">
        <f t="shared" si="2"/>
        <v>11.25</v>
      </c>
      <c r="Y50" s="11">
        <v>12</v>
      </c>
      <c r="Z50" s="11">
        <v>2</v>
      </c>
      <c r="AA50" s="12">
        <f t="shared" si="3"/>
        <v>34.327442317133041</v>
      </c>
      <c r="AB50" s="45" t="s">
        <v>168</v>
      </c>
      <c r="AC50" s="45"/>
      <c r="AD50" s="23"/>
      <c r="AE50" s="23"/>
      <c r="AG50"/>
      <c r="AH50"/>
      <c r="AT50" s="35"/>
      <c r="AU50" s="16"/>
      <c r="AV50" s="36"/>
      <c r="AW50" s="18"/>
      <c r="AX50" s="36"/>
      <c r="AY50" s="36"/>
      <c r="AZ50" s="18"/>
      <c r="BA50" s="18"/>
      <c r="BB50" s="18"/>
    </row>
    <row r="51" spans="1:54" ht="15.75" x14ac:dyDescent="0.25">
      <c r="A51" s="8">
        <v>37</v>
      </c>
      <c r="B51" s="8" t="s">
        <v>18</v>
      </c>
      <c r="C51" s="26" t="s">
        <v>262</v>
      </c>
      <c r="D51" s="30" t="s">
        <v>263</v>
      </c>
      <c r="E51" s="50" t="s">
        <v>264</v>
      </c>
      <c r="F51" s="37"/>
      <c r="G51" s="9"/>
      <c r="H51" s="54">
        <v>1</v>
      </c>
      <c r="I51" s="54">
        <v>0</v>
      </c>
      <c r="J51" s="54">
        <v>0</v>
      </c>
      <c r="K51" s="54">
        <v>4.5</v>
      </c>
      <c r="L51" s="54">
        <v>6</v>
      </c>
      <c r="M51" s="55">
        <f t="shared" si="0"/>
        <v>5.4761904761904763</v>
      </c>
      <c r="N51" s="40">
        <v>3.5</v>
      </c>
      <c r="O51" s="10">
        <f t="shared" si="1"/>
        <v>7</v>
      </c>
      <c r="P51" s="10">
        <v>0</v>
      </c>
      <c r="Q51" s="10">
        <v>0</v>
      </c>
      <c r="R51" s="10">
        <v>1</v>
      </c>
      <c r="S51" s="10">
        <v>0</v>
      </c>
      <c r="T51" s="10">
        <v>0</v>
      </c>
      <c r="U51" s="10">
        <v>0</v>
      </c>
      <c r="V51" s="10">
        <v>0</v>
      </c>
      <c r="W51" s="10">
        <v>0</v>
      </c>
      <c r="X51" s="11">
        <f t="shared" si="2"/>
        <v>1</v>
      </c>
      <c r="Y51" s="11">
        <v>14</v>
      </c>
      <c r="Z51" s="11">
        <v>0.5</v>
      </c>
      <c r="AA51" s="12">
        <f t="shared" si="3"/>
        <v>28.841433480608735</v>
      </c>
      <c r="AB51" s="45" t="s">
        <v>168</v>
      </c>
      <c r="AC51" s="45"/>
      <c r="AD51" s="23"/>
      <c r="AE51" s="23"/>
      <c r="AG51"/>
      <c r="AH51"/>
      <c r="AT51" s="35"/>
      <c r="AU51" s="16"/>
      <c r="AV51" s="36"/>
      <c r="AW51" s="18"/>
      <c r="AX51" s="36"/>
      <c r="AY51" s="36"/>
      <c r="AZ51" s="18"/>
      <c r="BA51" s="18"/>
      <c r="BB51" s="18"/>
    </row>
    <row r="52" spans="1:54" ht="15.75" x14ac:dyDescent="0.25">
      <c r="A52" s="8">
        <v>38</v>
      </c>
      <c r="B52" s="8" t="s">
        <v>18</v>
      </c>
      <c r="C52" s="26" t="s">
        <v>245</v>
      </c>
      <c r="D52" s="30" t="s">
        <v>115</v>
      </c>
      <c r="E52" s="50" t="s">
        <v>246</v>
      </c>
      <c r="F52" s="37"/>
      <c r="G52" s="9"/>
      <c r="H52" s="54">
        <v>2</v>
      </c>
      <c r="I52" s="54">
        <v>1</v>
      </c>
      <c r="J52" s="54">
        <v>3</v>
      </c>
      <c r="K52" s="54">
        <v>3.5</v>
      </c>
      <c r="L52" s="54">
        <v>6</v>
      </c>
      <c r="M52" s="55">
        <f t="shared" si="0"/>
        <v>7.3809523809523814</v>
      </c>
      <c r="N52" s="40">
        <v>0</v>
      </c>
      <c r="O52" s="10">
        <f t="shared" si="1"/>
        <v>0</v>
      </c>
      <c r="P52" s="10">
        <v>0</v>
      </c>
      <c r="Q52" s="10">
        <v>0</v>
      </c>
      <c r="R52" s="10">
        <v>0</v>
      </c>
      <c r="S52" s="10">
        <v>0</v>
      </c>
      <c r="T52" s="10">
        <v>0</v>
      </c>
      <c r="U52" s="10">
        <v>0</v>
      </c>
      <c r="V52" s="10">
        <v>0</v>
      </c>
      <c r="W52" s="10">
        <v>3</v>
      </c>
      <c r="X52" s="11">
        <f t="shared" si="2"/>
        <v>3</v>
      </c>
      <c r="Y52" s="11">
        <v>10</v>
      </c>
      <c r="Z52" s="11">
        <v>0</v>
      </c>
      <c r="AA52" s="12">
        <f t="shared" si="3"/>
        <v>21.011291114383894</v>
      </c>
      <c r="AB52" s="45" t="s">
        <v>168</v>
      </c>
      <c r="AC52" s="45"/>
      <c r="AD52" s="23"/>
      <c r="AE52" s="23"/>
      <c r="AG52"/>
      <c r="AH52"/>
      <c r="AT52" s="35"/>
      <c r="AU52" s="16"/>
      <c r="AV52" s="36"/>
      <c r="AW52" s="18"/>
      <c r="AX52" s="36"/>
      <c r="AY52" s="36"/>
      <c r="AZ52" s="18"/>
      <c r="BA52" s="18"/>
      <c r="BB52" s="18"/>
    </row>
    <row r="53" spans="1:54" ht="15.75" x14ac:dyDescent="0.25">
      <c r="A53" s="8">
        <v>39</v>
      </c>
      <c r="B53" s="8" t="s">
        <v>18</v>
      </c>
      <c r="C53" s="26" t="s">
        <v>253</v>
      </c>
      <c r="D53" s="30" t="s">
        <v>254</v>
      </c>
      <c r="E53" s="50" t="s">
        <v>255</v>
      </c>
      <c r="F53" s="37"/>
      <c r="G53" s="9"/>
      <c r="H53" s="54">
        <v>2</v>
      </c>
      <c r="I53" s="54">
        <v>0</v>
      </c>
      <c r="J53" s="54">
        <v>1</v>
      </c>
      <c r="K53" s="54">
        <v>3</v>
      </c>
      <c r="L53" s="54">
        <v>5</v>
      </c>
      <c r="M53" s="55">
        <f t="shared" si="0"/>
        <v>5.2380952380952381</v>
      </c>
      <c r="N53" s="40">
        <v>4</v>
      </c>
      <c r="O53" s="10">
        <f t="shared" si="1"/>
        <v>8</v>
      </c>
      <c r="P53" s="10">
        <v>0.25</v>
      </c>
      <c r="Q53" s="10">
        <v>0</v>
      </c>
      <c r="R53" s="10">
        <v>0</v>
      </c>
      <c r="S53" s="10">
        <v>0</v>
      </c>
      <c r="T53" s="10">
        <v>0</v>
      </c>
      <c r="U53" s="10">
        <v>0</v>
      </c>
      <c r="V53" s="10">
        <v>0</v>
      </c>
      <c r="W53" s="10">
        <v>0</v>
      </c>
      <c r="X53" s="11">
        <f t="shared" si="2"/>
        <v>0.25</v>
      </c>
      <c r="Y53" s="11">
        <v>3</v>
      </c>
      <c r="Z53" s="11">
        <v>0</v>
      </c>
      <c r="AA53" s="12">
        <f t="shared" si="3"/>
        <v>16.998036327933232</v>
      </c>
      <c r="AB53" s="45" t="s">
        <v>168</v>
      </c>
      <c r="AC53" s="45"/>
      <c r="AD53" s="23"/>
      <c r="AE53" s="23"/>
      <c r="AG53"/>
      <c r="AH53"/>
      <c r="AT53" s="35"/>
      <c r="AU53" s="16"/>
      <c r="AV53" s="36"/>
      <c r="AW53" s="18"/>
      <c r="AX53" s="36"/>
      <c r="AY53" s="36"/>
      <c r="AZ53" s="18"/>
      <c r="BA53" s="18"/>
      <c r="BB53" s="18"/>
    </row>
    <row r="54" spans="1:54" x14ac:dyDescent="0.25">
      <c r="A54" s="3"/>
      <c r="B54" s="4"/>
      <c r="C54" s="4"/>
      <c r="D54" s="4"/>
      <c r="E54" s="4"/>
      <c r="F54" s="4"/>
      <c r="G54" s="4"/>
      <c r="H54" s="5" t="s">
        <v>12</v>
      </c>
      <c r="I54" s="5" t="s">
        <v>21</v>
      </c>
      <c r="J54" s="5" t="s">
        <v>13</v>
      </c>
      <c r="K54" s="5" t="s">
        <v>11</v>
      </c>
      <c r="L54" s="5" t="s">
        <v>15</v>
      </c>
      <c r="M54" s="6" t="s">
        <v>152</v>
      </c>
      <c r="N54" s="6" t="s">
        <v>11</v>
      </c>
      <c r="O54" s="6" t="s">
        <v>11</v>
      </c>
      <c r="P54" s="6" t="s">
        <v>11</v>
      </c>
      <c r="Q54" s="6" t="s">
        <v>153</v>
      </c>
      <c r="R54" s="7" t="s">
        <v>35</v>
      </c>
      <c r="S54" s="7" t="s">
        <v>14</v>
      </c>
      <c r="T54" s="7" t="s">
        <v>13</v>
      </c>
      <c r="U54" s="7" t="s">
        <v>12</v>
      </c>
      <c r="V54" s="7" t="s">
        <v>13</v>
      </c>
      <c r="W54" s="7" t="s">
        <v>13</v>
      </c>
      <c r="X54" s="7" t="s">
        <v>13</v>
      </c>
      <c r="Y54" s="7" t="s">
        <v>19</v>
      </c>
      <c r="Z54" s="6" t="s">
        <v>156</v>
      </c>
      <c r="AA54" s="6" t="s">
        <v>99</v>
      </c>
      <c r="AB54" s="6" t="s">
        <v>16</v>
      </c>
      <c r="AC54" s="6"/>
      <c r="AD54" s="6" t="s">
        <v>163</v>
      </c>
      <c r="AE54" s="6"/>
    </row>
    <row r="55" spans="1:54" x14ac:dyDescent="0.25">
      <c r="B55" s="27"/>
      <c r="C55" s="27"/>
      <c r="D55" s="27"/>
      <c r="E55" s="29"/>
      <c r="F55" s="29" t="s">
        <v>36</v>
      </c>
      <c r="G55" s="27"/>
      <c r="H55" s="58" t="s">
        <v>6</v>
      </c>
      <c r="I55" s="58"/>
      <c r="J55" s="58"/>
      <c r="K55" s="58"/>
      <c r="L55" s="58"/>
      <c r="M55" s="58"/>
      <c r="N55" s="21"/>
      <c r="O55" s="39"/>
      <c r="P55" s="21"/>
      <c r="Q55" s="17" t="s">
        <v>7</v>
      </c>
      <c r="R55" s="58" t="s">
        <v>8</v>
      </c>
      <c r="S55" s="58"/>
      <c r="T55" s="58"/>
      <c r="U55" s="58"/>
      <c r="V55" s="58"/>
      <c r="W55" s="58"/>
      <c r="X55" s="58"/>
      <c r="Y55" s="58"/>
      <c r="Z55" s="58"/>
      <c r="AA55" s="17" t="s">
        <v>20</v>
      </c>
      <c r="AB55" s="17" t="s">
        <v>9</v>
      </c>
      <c r="AC55" s="56"/>
      <c r="AD55" s="17" t="s">
        <v>10</v>
      </c>
      <c r="AE55" s="43"/>
      <c r="AF55" s="23"/>
      <c r="AG55" s="23"/>
      <c r="AH55" s="23"/>
    </row>
    <row r="56" spans="1:54" x14ac:dyDescent="0.25">
      <c r="B56" s="27"/>
      <c r="C56" s="27"/>
      <c r="D56" s="27"/>
      <c r="E56" s="29"/>
      <c r="F56" s="29"/>
      <c r="G56" s="27"/>
      <c r="AF56" s="23"/>
      <c r="AG56" s="23"/>
      <c r="AH56" s="23"/>
    </row>
    <row r="57" spans="1:54" x14ac:dyDescent="0.25">
      <c r="B57" s="27"/>
      <c r="C57" s="27"/>
      <c r="D57" s="27"/>
      <c r="E57" s="29"/>
      <c r="F57" s="29"/>
      <c r="G57" s="27"/>
      <c r="AF57" s="23"/>
      <c r="AG57" s="23"/>
      <c r="AH57" s="23"/>
    </row>
    <row r="58" spans="1:54" x14ac:dyDescent="0.25">
      <c r="B58" s="27"/>
      <c r="C58" s="27"/>
      <c r="D58" s="27"/>
      <c r="E58" s="29"/>
      <c r="F58" s="29"/>
      <c r="G58" s="27"/>
      <c r="AF58" s="23"/>
      <c r="AG58" s="23"/>
      <c r="AH58" s="23"/>
    </row>
    <row r="59" spans="1:54" x14ac:dyDescent="0.25">
      <c r="B59" s="27"/>
      <c r="C59" s="41" t="s">
        <v>100</v>
      </c>
      <c r="D59" s="27"/>
      <c r="E59" s="29"/>
      <c r="F59" s="29" t="s">
        <v>36</v>
      </c>
      <c r="G59" s="27"/>
      <c r="AF59" s="23"/>
      <c r="AG59" s="23"/>
      <c r="AH59" s="23"/>
    </row>
    <row r="60" spans="1:54" x14ac:dyDescent="0.25">
      <c r="B60" s="27"/>
      <c r="C60" s="27" t="s">
        <v>101</v>
      </c>
      <c r="D60" s="27">
        <v>8</v>
      </c>
      <c r="E60" s="29"/>
      <c r="F60" s="29"/>
      <c r="G60" s="27"/>
      <c r="AF60" s="23"/>
      <c r="AG60" s="23"/>
      <c r="AH60" s="23"/>
    </row>
    <row r="61" spans="1:54" x14ac:dyDescent="0.25">
      <c r="B61" s="27"/>
      <c r="C61" s="27" t="s">
        <v>102</v>
      </c>
      <c r="D61" s="27">
        <v>11</v>
      </c>
      <c r="E61" s="29"/>
      <c r="F61" s="29"/>
      <c r="G61" s="27"/>
      <c r="AF61" s="23"/>
      <c r="AG61" s="23"/>
      <c r="AH61" s="23"/>
    </row>
    <row r="62" spans="1:54" x14ac:dyDescent="0.25">
      <c r="B62" s="27"/>
      <c r="C62" s="27" t="s">
        <v>103</v>
      </c>
      <c r="D62" s="27">
        <v>3</v>
      </c>
      <c r="E62" s="29"/>
      <c r="F62" s="29"/>
      <c r="G62" s="27"/>
      <c r="AF62" s="23"/>
      <c r="AG62" s="23"/>
      <c r="AH62" s="23"/>
    </row>
    <row r="63" spans="1:54" x14ac:dyDescent="0.25">
      <c r="B63" s="27"/>
      <c r="C63" s="27" t="s">
        <v>37</v>
      </c>
      <c r="D63" s="27">
        <v>8</v>
      </c>
      <c r="E63" s="29"/>
      <c r="F63" s="29"/>
      <c r="G63" s="27"/>
      <c r="AF63" s="23"/>
      <c r="AG63" s="23"/>
      <c r="AH63" s="23"/>
    </row>
    <row r="64" spans="1:54" x14ac:dyDescent="0.25">
      <c r="B64" s="27"/>
      <c r="C64" s="27" t="s">
        <v>104</v>
      </c>
      <c r="D64" s="27">
        <v>5</v>
      </c>
      <c r="E64" s="29"/>
      <c r="F64" s="29"/>
      <c r="G64" s="27"/>
      <c r="AF64" s="23"/>
      <c r="AG64" s="23"/>
      <c r="AH64" s="23"/>
    </row>
    <row r="65" spans="3:34" x14ac:dyDescent="0.25">
      <c r="C65" s="27" t="s">
        <v>154</v>
      </c>
      <c r="D65" s="27">
        <v>2</v>
      </c>
      <c r="AF65" s="23"/>
      <c r="AG65" s="23"/>
      <c r="AH65" s="23"/>
    </row>
    <row r="66" spans="3:34" x14ac:dyDescent="0.25">
      <c r="C66" s="27" t="s">
        <v>155</v>
      </c>
      <c r="D66" s="27">
        <v>2</v>
      </c>
      <c r="AF66" s="23"/>
      <c r="AG66" s="23"/>
      <c r="AH66" s="23"/>
    </row>
    <row r="67" spans="3:34" x14ac:dyDescent="0.25">
      <c r="C67" s="27" t="s">
        <v>157</v>
      </c>
      <c r="D67" s="27">
        <v>1</v>
      </c>
      <c r="AF67" s="23"/>
      <c r="AG67" s="23"/>
      <c r="AH67" s="23"/>
    </row>
    <row r="68" spans="3:34" x14ac:dyDescent="0.25">
      <c r="C68" s="27" t="s">
        <v>158</v>
      </c>
      <c r="D68" s="27">
        <v>1</v>
      </c>
      <c r="AF68" s="23"/>
      <c r="AG68" s="23"/>
      <c r="AH68" s="23"/>
    </row>
    <row r="69" spans="3:34" x14ac:dyDescent="0.25">
      <c r="C69" s="27" t="s">
        <v>159</v>
      </c>
      <c r="D69" s="27">
        <v>1</v>
      </c>
      <c r="AF69" s="23"/>
      <c r="AG69" s="23"/>
      <c r="AH69" s="23"/>
    </row>
    <row r="70" spans="3:34" x14ac:dyDescent="0.25">
      <c r="AF70" s="23"/>
      <c r="AG70" s="23"/>
      <c r="AH70" s="23"/>
    </row>
    <row r="71" spans="3:34" x14ac:dyDescent="0.25">
      <c r="AF71" s="23"/>
      <c r="AG71" s="23"/>
      <c r="AH71" s="23"/>
    </row>
    <row r="72" spans="3:34" x14ac:dyDescent="0.25">
      <c r="C72" s="14"/>
      <c r="D72" s="14"/>
      <c r="AF72" s="23"/>
      <c r="AG72" s="23"/>
      <c r="AH72" s="23"/>
    </row>
    <row r="73" spans="3:34" x14ac:dyDescent="0.25">
      <c r="C73" s="14"/>
      <c r="D73" s="14"/>
      <c r="AF73" s="23"/>
      <c r="AG73" s="23"/>
      <c r="AH73" s="23"/>
    </row>
    <row r="74" spans="3:34" x14ac:dyDescent="0.25">
      <c r="C74" s="14"/>
      <c r="D74" s="14"/>
      <c r="AF74" s="23"/>
      <c r="AG74" s="23"/>
      <c r="AH74" s="23"/>
    </row>
    <row r="75" spans="3:34" x14ac:dyDescent="0.25">
      <c r="C75" s="14"/>
      <c r="D75" s="14"/>
      <c r="AF75" s="23"/>
      <c r="AG75" s="23"/>
      <c r="AH75" s="23"/>
    </row>
    <row r="76" spans="3:34" x14ac:dyDescent="0.25">
      <c r="C76" s="14"/>
      <c r="D76" s="14"/>
      <c r="AF76" s="23"/>
      <c r="AG76" s="23"/>
      <c r="AH76" s="23"/>
    </row>
    <row r="77" spans="3:34" x14ac:dyDescent="0.25">
      <c r="C77" s="14"/>
      <c r="D77" s="14"/>
      <c r="AF77" s="23"/>
      <c r="AG77" s="23"/>
      <c r="AH77" s="23"/>
    </row>
    <row r="78" spans="3:34" x14ac:dyDescent="0.25">
      <c r="C78" s="14"/>
      <c r="D78" s="14"/>
      <c r="AF78" s="23"/>
      <c r="AG78" s="23"/>
      <c r="AH78" s="23"/>
    </row>
    <row r="79" spans="3:34" x14ac:dyDescent="0.25">
      <c r="C79" s="14"/>
      <c r="D79" s="14"/>
      <c r="AF79" s="23"/>
      <c r="AG79" s="23"/>
      <c r="AH79" s="23"/>
    </row>
    <row r="80" spans="3:34" x14ac:dyDescent="0.25">
      <c r="C80" s="14"/>
      <c r="D80" s="14"/>
      <c r="AF80" s="23"/>
      <c r="AG80" s="23"/>
      <c r="AH80" s="23"/>
    </row>
    <row r="83" spans="3:34" x14ac:dyDescent="0.25">
      <c r="C83" s="32" t="s">
        <v>39</v>
      </c>
    </row>
    <row r="84" spans="3:34" x14ac:dyDescent="0.25">
      <c r="C84" s="32" t="s">
        <v>40</v>
      </c>
    </row>
    <row r="85" spans="3:34" x14ac:dyDescent="0.25">
      <c r="C85" s="32" t="s">
        <v>41</v>
      </c>
    </row>
    <row r="86" spans="3:34" x14ac:dyDescent="0.25">
      <c r="C86" s="32" t="s">
        <v>42</v>
      </c>
    </row>
    <row r="87" spans="3:34" x14ac:dyDescent="0.25">
      <c r="C87" s="32" t="s">
        <v>43</v>
      </c>
    </row>
    <row r="88" spans="3:34" x14ac:dyDescent="0.25">
      <c r="C88" s="32" t="s">
        <v>44</v>
      </c>
      <c r="E88"/>
      <c r="F88"/>
      <c r="AF88"/>
      <c r="AG88"/>
      <c r="AH88"/>
    </row>
    <row r="89" spans="3:34" x14ac:dyDescent="0.25">
      <c r="C89" s="32" t="s">
        <v>45</v>
      </c>
      <c r="E89"/>
      <c r="F89"/>
      <c r="AF89"/>
      <c r="AG89"/>
      <c r="AH89"/>
    </row>
    <row r="90" spans="3:34" x14ac:dyDescent="0.25">
      <c r="C90" s="32" t="s">
        <v>46</v>
      </c>
      <c r="E90"/>
      <c r="F90"/>
      <c r="AF90"/>
      <c r="AG90"/>
      <c r="AH90"/>
    </row>
    <row r="91" spans="3:34" x14ac:dyDescent="0.25">
      <c r="C91" s="32" t="s">
        <v>47</v>
      </c>
      <c r="E91"/>
      <c r="F91"/>
      <c r="AF91"/>
      <c r="AG91"/>
      <c r="AH91"/>
    </row>
    <row r="92" spans="3:34" x14ac:dyDescent="0.25">
      <c r="C92" s="32" t="s">
        <v>48</v>
      </c>
      <c r="E92"/>
      <c r="F92"/>
      <c r="AF92"/>
      <c r="AG92"/>
      <c r="AH92"/>
    </row>
    <row r="93" spans="3:34" x14ac:dyDescent="0.25">
      <c r="C93" s="32" t="s">
        <v>49</v>
      </c>
      <c r="E93"/>
      <c r="F93"/>
      <c r="AF93"/>
      <c r="AG93"/>
      <c r="AH93"/>
    </row>
    <row r="94" spans="3:34" x14ac:dyDescent="0.25">
      <c r="C94" s="32" t="s">
        <v>50</v>
      </c>
      <c r="E94"/>
      <c r="F94"/>
      <c r="AF94"/>
      <c r="AG94"/>
      <c r="AH94"/>
    </row>
    <row r="95" spans="3:34" x14ac:dyDescent="0.25">
      <c r="C95" s="32" t="s">
        <v>51</v>
      </c>
      <c r="E95"/>
      <c r="F95"/>
      <c r="AF95"/>
      <c r="AG95"/>
      <c r="AH95"/>
    </row>
    <row r="96" spans="3:34" x14ac:dyDescent="0.25">
      <c r="C96" s="32" t="s">
        <v>52</v>
      </c>
      <c r="E96"/>
      <c r="F96"/>
      <c r="AF96"/>
      <c r="AG96"/>
      <c r="AH96"/>
    </row>
    <row r="97" spans="3:34" x14ac:dyDescent="0.25">
      <c r="C97" s="32" t="s">
        <v>53</v>
      </c>
      <c r="E97"/>
      <c r="F97"/>
      <c r="AF97"/>
      <c r="AG97"/>
      <c r="AH97"/>
    </row>
    <row r="98" spans="3:34" x14ac:dyDescent="0.25">
      <c r="C98" s="32" t="s">
        <v>54</v>
      </c>
      <c r="E98"/>
      <c r="F98"/>
      <c r="AF98"/>
      <c r="AG98"/>
      <c r="AH98"/>
    </row>
    <row r="99" spans="3:34" x14ac:dyDescent="0.25">
      <c r="C99" s="32" t="s">
        <v>55</v>
      </c>
      <c r="E99"/>
      <c r="F99"/>
      <c r="AF99"/>
      <c r="AG99"/>
      <c r="AH99"/>
    </row>
    <row r="100" spans="3:34" x14ac:dyDescent="0.25">
      <c r="C100" s="32" t="s">
        <v>56</v>
      </c>
      <c r="E100"/>
      <c r="F100"/>
      <c r="AF100"/>
      <c r="AG100"/>
      <c r="AH100"/>
    </row>
    <row r="101" spans="3:34" x14ac:dyDescent="0.25">
      <c r="C101" s="32" t="s">
        <v>57</v>
      </c>
      <c r="E101"/>
      <c r="F101"/>
      <c r="AF101"/>
      <c r="AG101"/>
      <c r="AH101"/>
    </row>
    <row r="102" spans="3:34" x14ac:dyDescent="0.25">
      <c r="C102" s="32" t="s">
        <v>58</v>
      </c>
      <c r="E102"/>
      <c r="F102"/>
      <c r="AF102"/>
      <c r="AG102"/>
      <c r="AH102"/>
    </row>
    <row r="103" spans="3:34" x14ac:dyDescent="0.25">
      <c r="C103" s="32" t="s">
        <v>59</v>
      </c>
      <c r="E103"/>
      <c r="F103"/>
      <c r="AF103"/>
      <c r="AG103"/>
      <c r="AH103"/>
    </row>
    <row r="104" spans="3:34" x14ac:dyDescent="0.25">
      <c r="C104" s="32" t="s">
        <v>60</v>
      </c>
      <c r="E104"/>
      <c r="F104"/>
      <c r="AF104"/>
      <c r="AG104"/>
      <c r="AH104"/>
    </row>
    <row r="105" spans="3:34" x14ac:dyDescent="0.25">
      <c r="C105" s="32" t="s">
        <v>61</v>
      </c>
      <c r="E105"/>
      <c r="F105"/>
      <c r="AF105"/>
      <c r="AG105"/>
      <c r="AH105"/>
    </row>
    <row r="106" spans="3:34" x14ac:dyDescent="0.25">
      <c r="C106" s="32" t="s">
        <v>62</v>
      </c>
      <c r="E106"/>
      <c r="F106"/>
      <c r="AF106"/>
      <c r="AG106"/>
      <c r="AH106"/>
    </row>
    <row r="107" spans="3:34" x14ac:dyDescent="0.25">
      <c r="C107" s="32" t="s">
        <v>63</v>
      </c>
      <c r="E107"/>
      <c r="F107"/>
      <c r="AF107"/>
      <c r="AG107"/>
      <c r="AH107"/>
    </row>
    <row r="108" spans="3:34" x14ac:dyDescent="0.25">
      <c r="C108" s="32" t="s">
        <v>64</v>
      </c>
      <c r="E108"/>
      <c r="F108"/>
      <c r="AF108"/>
      <c r="AG108"/>
      <c r="AH108"/>
    </row>
    <row r="109" spans="3:34" x14ac:dyDescent="0.25">
      <c r="C109" s="32" t="s">
        <v>65</v>
      </c>
      <c r="E109"/>
      <c r="F109"/>
      <c r="AF109"/>
      <c r="AG109"/>
      <c r="AH109"/>
    </row>
    <row r="110" spans="3:34" x14ac:dyDescent="0.25">
      <c r="C110" s="32" t="s">
        <v>66</v>
      </c>
      <c r="E110"/>
      <c r="F110"/>
      <c r="AF110"/>
      <c r="AG110"/>
      <c r="AH110"/>
    </row>
    <row r="111" spans="3:34" x14ac:dyDescent="0.25">
      <c r="C111" s="32" t="s">
        <v>67</v>
      </c>
      <c r="E111"/>
      <c r="F111"/>
      <c r="AF111"/>
      <c r="AG111"/>
      <c r="AH111"/>
    </row>
    <row r="112" spans="3:34" x14ac:dyDescent="0.25">
      <c r="C112" s="32" t="s">
        <v>68</v>
      </c>
      <c r="E112"/>
      <c r="F112"/>
      <c r="AF112"/>
      <c r="AG112"/>
      <c r="AH112"/>
    </row>
    <row r="113" spans="3:34" x14ac:dyDescent="0.25">
      <c r="C113" s="32" t="s">
        <v>69</v>
      </c>
      <c r="E113"/>
      <c r="F113"/>
      <c r="AF113"/>
      <c r="AG113"/>
      <c r="AH113"/>
    </row>
    <row r="114" spans="3:34" x14ac:dyDescent="0.25">
      <c r="C114" s="32" t="s">
        <v>70</v>
      </c>
      <c r="E114"/>
      <c r="F114"/>
      <c r="AF114"/>
      <c r="AG114"/>
      <c r="AH114"/>
    </row>
    <row r="115" spans="3:34" x14ac:dyDescent="0.25">
      <c r="C115" s="32" t="s">
        <v>71</v>
      </c>
      <c r="E115"/>
      <c r="F115"/>
      <c r="AF115"/>
      <c r="AG115"/>
      <c r="AH115"/>
    </row>
    <row r="116" spans="3:34" x14ac:dyDescent="0.25">
      <c r="C116" s="32" t="s">
        <v>72</v>
      </c>
      <c r="E116"/>
      <c r="F116"/>
      <c r="AF116"/>
      <c r="AG116"/>
      <c r="AH116"/>
    </row>
    <row r="117" spans="3:34" x14ac:dyDescent="0.25">
      <c r="C117" s="32" t="s">
        <v>73</v>
      </c>
      <c r="E117"/>
      <c r="F117"/>
      <c r="AF117"/>
      <c r="AG117"/>
      <c r="AH117"/>
    </row>
    <row r="118" spans="3:34" x14ac:dyDescent="0.25">
      <c r="C118" s="32" t="s">
        <v>74</v>
      </c>
      <c r="E118"/>
      <c r="F118"/>
      <c r="AF118"/>
      <c r="AG118"/>
      <c r="AH118"/>
    </row>
    <row r="119" spans="3:34" x14ac:dyDescent="0.25">
      <c r="C119" s="32" t="s">
        <v>75</v>
      </c>
      <c r="E119"/>
      <c r="F119"/>
      <c r="AF119"/>
      <c r="AG119"/>
      <c r="AH119"/>
    </row>
    <row r="120" spans="3:34" x14ac:dyDescent="0.25">
      <c r="C120" s="32" t="s">
        <v>76</v>
      </c>
      <c r="E120"/>
      <c r="F120"/>
      <c r="AF120"/>
      <c r="AG120"/>
      <c r="AH120"/>
    </row>
    <row r="121" spans="3:34" x14ac:dyDescent="0.25">
      <c r="C121" s="32" t="s">
        <v>77</v>
      </c>
      <c r="E121"/>
      <c r="F121"/>
      <c r="AF121"/>
      <c r="AG121"/>
      <c r="AH121"/>
    </row>
    <row r="122" spans="3:34" x14ac:dyDescent="0.25">
      <c r="C122" s="32" t="s">
        <v>78</v>
      </c>
      <c r="E122"/>
      <c r="F122"/>
      <c r="AF122"/>
      <c r="AG122"/>
      <c r="AH122"/>
    </row>
    <row r="123" spans="3:34" x14ac:dyDescent="0.25">
      <c r="C123" s="32" t="s">
        <v>79</v>
      </c>
      <c r="E123"/>
      <c r="F123"/>
      <c r="AF123"/>
      <c r="AG123"/>
      <c r="AH123"/>
    </row>
    <row r="124" spans="3:34" x14ac:dyDescent="0.25">
      <c r="C124" s="32" t="s">
        <v>80</v>
      </c>
      <c r="E124"/>
      <c r="F124"/>
      <c r="AF124"/>
      <c r="AG124"/>
      <c r="AH124"/>
    </row>
    <row r="125" spans="3:34" x14ac:dyDescent="0.25">
      <c r="C125" s="32" t="s">
        <v>81</v>
      </c>
      <c r="E125"/>
      <c r="F125"/>
      <c r="AF125"/>
      <c r="AG125"/>
      <c r="AH125"/>
    </row>
    <row r="126" spans="3:34" x14ac:dyDescent="0.25">
      <c r="C126" s="32" t="s">
        <v>82</v>
      </c>
      <c r="E126"/>
      <c r="F126"/>
      <c r="AF126"/>
      <c r="AG126"/>
      <c r="AH126"/>
    </row>
    <row r="127" spans="3:34" x14ac:dyDescent="0.25">
      <c r="C127" s="32" t="s">
        <v>83</v>
      </c>
      <c r="E127"/>
      <c r="F127"/>
      <c r="AF127"/>
      <c r="AG127"/>
      <c r="AH127"/>
    </row>
    <row r="128" spans="3:34" x14ac:dyDescent="0.25">
      <c r="C128" s="32" t="s">
        <v>84</v>
      </c>
      <c r="E128"/>
      <c r="F128"/>
      <c r="AF128"/>
      <c r="AG128"/>
      <c r="AH128"/>
    </row>
    <row r="129" spans="3:34" x14ac:dyDescent="0.25">
      <c r="C129" s="32" t="s">
        <v>85</v>
      </c>
      <c r="E129"/>
      <c r="F129"/>
      <c r="AF129"/>
      <c r="AG129"/>
      <c r="AH129"/>
    </row>
    <row r="130" spans="3:34" x14ac:dyDescent="0.25">
      <c r="C130" s="32" t="s">
        <v>86</v>
      </c>
      <c r="E130"/>
      <c r="F130"/>
      <c r="AF130"/>
      <c r="AG130"/>
      <c r="AH130"/>
    </row>
    <row r="131" spans="3:34" x14ac:dyDescent="0.25">
      <c r="C131" s="32" t="s">
        <v>87</v>
      </c>
      <c r="E131"/>
      <c r="F131"/>
      <c r="AF131"/>
      <c r="AG131"/>
      <c r="AH131"/>
    </row>
    <row r="132" spans="3:34" x14ac:dyDescent="0.25">
      <c r="C132" s="32" t="s">
        <v>88</v>
      </c>
      <c r="E132"/>
      <c r="F132"/>
      <c r="AF132"/>
      <c r="AG132"/>
      <c r="AH132"/>
    </row>
    <row r="133" spans="3:34" x14ac:dyDescent="0.25">
      <c r="C133" s="32" t="s">
        <v>89</v>
      </c>
      <c r="E133"/>
      <c r="F133"/>
      <c r="AF133"/>
      <c r="AG133"/>
      <c r="AH133"/>
    </row>
    <row r="134" spans="3:34" x14ac:dyDescent="0.25">
      <c r="C134" s="32" t="s">
        <v>90</v>
      </c>
      <c r="E134"/>
      <c r="F134"/>
      <c r="AF134"/>
      <c r="AG134"/>
      <c r="AH134"/>
    </row>
    <row r="135" spans="3:34" x14ac:dyDescent="0.25">
      <c r="C135" s="32" t="s">
        <v>91</v>
      </c>
      <c r="E135"/>
      <c r="F135"/>
      <c r="AF135"/>
      <c r="AG135"/>
      <c r="AH135"/>
    </row>
    <row r="136" spans="3:34" x14ac:dyDescent="0.25">
      <c r="C136" s="32" t="s">
        <v>92</v>
      </c>
      <c r="E136"/>
      <c r="F136"/>
      <c r="AF136"/>
      <c r="AG136"/>
      <c r="AH136"/>
    </row>
    <row r="137" spans="3:34" x14ac:dyDescent="0.25">
      <c r="C137" s="32" t="s">
        <v>93</v>
      </c>
      <c r="E137"/>
      <c r="F137"/>
      <c r="AF137"/>
      <c r="AG137"/>
      <c r="AH137"/>
    </row>
    <row r="138" spans="3:34" x14ac:dyDescent="0.25">
      <c r="C138" s="32" t="s">
        <v>94</v>
      </c>
      <c r="E138"/>
      <c r="F138"/>
      <c r="AF138"/>
      <c r="AG138"/>
      <c r="AH138"/>
    </row>
    <row r="139" spans="3:34" x14ac:dyDescent="0.25">
      <c r="C139" s="32" t="s">
        <v>95</v>
      </c>
      <c r="E139"/>
      <c r="F139"/>
      <c r="AF139"/>
      <c r="AG139"/>
      <c r="AH139"/>
    </row>
    <row r="140" spans="3:34" x14ac:dyDescent="0.25">
      <c r="C140" s="32" t="s">
        <v>96</v>
      </c>
      <c r="E140"/>
      <c r="F140"/>
      <c r="AF140"/>
      <c r="AG140"/>
      <c r="AH140"/>
    </row>
    <row r="141" spans="3:34" x14ac:dyDescent="0.25">
      <c r="C141" s="32" t="s">
        <v>97</v>
      </c>
      <c r="E141"/>
      <c r="F141"/>
      <c r="AF141"/>
      <c r="AG141"/>
      <c r="AH141"/>
    </row>
    <row r="142" spans="3:34" x14ac:dyDescent="0.25">
      <c r="C142" s="32" t="s">
        <v>98</v>
      </c>
      <c r="E142"/>
      <c r="F142"/>
      <c r="AF142"/>
      <c r="AG142"/>
      <c r="AH142"/>
    </row>
  </sheetData>
  <sortState ref="A15:BA53">
    <sortCondition descending="1" ref="AA15:AA53"/>
  </sortState>
  <mergeCells count="6">
    <mergeCell ref="H11:AD11"/>
    <mergeCell ref="H12:M12"/>
    <mergeCell ref="H55:M55"/>
    <mergeCell ref="R55:Z55"/>
    <mergeCell ref="N12:Q12"/>
    <mergeCell ref="R12:W12"/>
  </mergeCells>
  <conditionalFormatting sqref="B20 B22:B53">
    <cfRule type="containsText" dxfId="43" priority="81" operator="containsText" text="H">
      <formula>NOT(ISERROR(SEARCH("H",B20)))</formula>
    </cfRule>
  </conditionalFormatting>
  <conditionalFormatting sqref="B20 B22:B53">
    <cfRule type="containsText" dxfId="42" priority="80" operator="containsText" text="F">
      <formula>NOT(ISERROR(SEARCH("F",B20)))</formula>
    </cfRule>
  </conditionalFormatting>
  <conditionalFormatting sqref="M15:M53">
    <cfRule type="cellIs" dxfId="41" priority="76" operator="between">
      <formula>0</formula>
      <formula>5.5</formula>
    </cfRule>
  </conditionalFormatting>
  <conditionalFormatting sqref="O15:O53">
    <cfRule type="cellIs" dxfId="40" priority="75" operator="between">
      <formula>0</formula>
      <formula>11.5</formula>
    </cfRule>
  </conditionalFormatting>
  <conditionalFormatting sqref="X15:X53">
    <cfRule type="cellIs" dxfId="39" priority="74" operator="between">
      <formula>0</formula>
      <formula>11.5</formula>
    </cfRule>
  </conditionalFormatting>
  <conditionalFormatting sqref="Y15:Y53">
    <cfRule type="cellIs" dxfId="38" priority="40" operator="between">
      <formula>0</formula>
      <formula>20.5</formula>
    </cfRule>
  </conditionalFormatting>
  <conditionalFormatting sqref="B16:B17">
    <cfRule type="containsText" dxfId="37" priority="27" operator="containsText" text="H">
      <formula>NOT(ISERROR(SEARCH("H",B16)))</formula>
    </cfRule>
  </conditionalFormatting>
  <conditionalFormatting sqref="B16:B17">
    <cfRule type="containsText" dxfId="36" priority="26" operator="containsText" text="F">
      <formula>NOT(ISERROR(SEARCH("F",B16)))</formula>
    </cfRule>
  </conditionalFormatting>
  <conditionalFormatting sqref="B15">
    <cfRule type="containsText" dxfId="35" priority="18" operator="containsText" text="H">
      <formula>NOT(ISERROR(SEARCH("H",B15)))</formula>
    </cfRule>
  </conditionalFormatting>
  <conditionalFormatting sqref="B15">
    <cfRule type="containsText" dxfId="34" priority="17" operator="containsText" text="F">
      <formula>NOT(ISERROR(SEARCH("F",B15)))</formula>
    </cfRule>
  </conditionalFormatting>
  <conditionalFormatting sqref="B18">
    <cfRule type="containsText" dxfId="33" priority="10" operator="containsText" text="H">
      <formula>NOT(ISERROR(SEARCH("H",B18)))</formula>
    </cfRule>
  </conditionalFormatting>
  <conditionalFormatting sqref="B18">
    <cfRule type="containsText" dxfId="32" priority="9" operator="containsText" text="F">
      <formula>NOT(ISERROR(SEARCH("F",B18)))</formula>
    </cfRule>
  </conditionalFormatting>
  <conditionalFormatting sqref="B19">
    <cfRule type="containsText" dxfId="31" priority="8" operator="containsText" text="H">
      <formula>NOT(ISERROR(SEARCH("H",B19)))</formula>
    </cfRule>
  </conditionalFormatting>
  <conditionalFormatting sqref="B19">
    <cfRule type="containsText" dxfId="30" priority="7" operator="containsText" text="F">
      <formula>NOT(ISERROR(SEARCH("F",B19)))</formula>
    </cfRule>
  </conditionalFormatting>
  <conditionalFormatting sqref="B21">
    <cfRule type="containsText" dxfId="29" priority="4" operator="containsText" text="H">
      <formula>NOT(ISERROR(SEARCH("H",B21)))</formula>
    </cfRule>
  </conditionalFormatting>
  <conditionalFormatting sqref="B21">
    <cfRule type="containsText" dxfId="28" priority="3" operator="containsText" text="F">
      <formula>NOT(ISERROR(SEARCH("F",B21)))</formula>
    </cfRule>
  </conditionalFormatting>
  <conditionalFormatting sqref="AB15:AC53">
    <cfRule type="containsText" dxfId="27" priority="2" operator="containsText" text="OUI">
      <formula>NOT(ISERROR(SEARCH("OUI",AB15)))</formula>
    </cfRule>
  </conditionalFormatting>
  <conditionalFormatting sqref="AB14:AC53">
    <cfRule type="containsText" dxfId="26" priority="1" operator="containsText" text="NON">
      <formula>NOT(ISERROR(SEARCH("NON",AB14)))</formula>
    </cfRule>
  </conditionalFormatting>
  <conditionalFormatting sqref="AA15:AC53">
    <cfRule type="colorScale" priority="821">
      <colorScale>
        <cfvo type="percent" val="0"/>
        <cfvo type="percent" val="100"/>
        <color rgb="FFFF0000"/>
        <color rgb="FF92D050"/>
      </colorScale>
    </cfRule>
  </conditionalFormatting>
  <pageMargins left="0.7" right="0.7" top="0.75" bottom="0.75" header="0.3" footer="0.3"/>
  <pageSetup paperSize="9" scale="27"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9"/>
  <sheetViews>
    <sheetView topLeftCell="A11" zoomScale="85" zoomScaleNormal="85" workbookViewId="0">
      <selection activeCell="K25" sqref="K25"/>
    </sheetView>
  </sheetViews>
  <sheetFormatPr baseColWidth="10" defaultRowHeight="15" x14ac:dyDescent="0.25"/>
  <cols>
    <col min="1" max="1" width="3" bestFit="1" customWidth="1"/>
    <col min="2" max="2" width="4.140625" bestFit="1" customWidth="1"/>
    <col min="3" max="3" width="25.85546875" customWidth="1"/>
    <col min="4" max="4" width="12.7109375" bestFit="1" customWidth="1"/>
    <col min="5" max="5" width="10.140625" style="8" customWidth="1"/>
    <col min="6" max="6" width="10.7109375" style="8" bestFit="1" customWidth="1"/>
    <col min="7" max="7" width="4.42578125" bestFit="1" customWidth="1"/>
    <col min="8" max="8" width="10.5703125" customWidth="1"/>
    <col min="11" max="11" width="16.28515625" bestFit="1" customWidth="1"/>
    <col min="12" max="12" width="12.5703125" bestFit="1" customWidth="1"/>
    <col min="13" max="13" width="15.42578125" customWidth="1"/>
    <col min="15" max="15" width="14.7109375" customWidth="1"/>
    <col min="17" max="17" width="13.5703125" customWidth="1"/>
    <col min="18" max="18" width="15" customWidth="1"/>
    <col min="19" max="19" width="13.42578125" customWidth="1"/>
  </cols>
  <sheetData>
    <row r="1" spans="1:30" x14ac:dyDescent="0.25">
      <c r="A1" s="14"/>
      <c r="B1" s="14"/>
      <c r="C1" s="14"/>
      <c r="D1" s="14"/>
      <c r="E1" s="20"/>
      <c r="F1" s="20"/>
      <c r="G1" s="14"/>
      <c r="H1" s="14"/>
    </row>
    <row r="2" spans="1:30" x14ac:dyDescent="0.25">
      <c r="A2" s="14"/>
      <c r="B2" s="14"/>
      <c r="C2" s="14"/>
      <c r="D2" s="14"/>
      <c r="E2" s="20"/>
      <c r="F2" s="20"/>
      <c r="G2" s="14"/>
      <c r="H2" s="14"/>
    </row>
    <row r="3" spans="1:30" x14ac:dyDescent="0.25">
      <c r="A3" s="14"/>
      <c r="B3" s="14"/>
      <c r="C3" s="14"/>
      <c r="D3" s="14"/>
      <c r="E3" s="20"/>
      <c r="F3" s="20"/>
      <c r="G3" s="14"/>
      <c r="H3" s="14"/>
    </row>
    <row r="4" spans="1:30" x14ac:dyDescent="0.25">
      <c r="A4" s="14"/>
      <c r="B4" s="14"/>
      <c r="C4" s="14"/>
      <c r="D4" s="14"/>
      <c r="E4" s="20"/>
      <c r="F4" s="20"/>
      <c r="G4" s="14"/>
      <c r="H4" s="14"/>
    </row>
    <row r="5" spans="1:30" x14ac:dyDescent="0.25">
      <c r="A5" s="14"/>
      <c r="B5" s="14"/>
      <c r="C5" s="14"/>
      <c r="D5" s="14"/>
      <c r="E5" s="20"/>
      <c r="F5" s="20"/>
      <c r="G5" s="14"/>
      <c r="H5" s="14"/>
    </row>
    <row r="6" spans="1:30" x14ac:dyDescent="0.25">
      <c r="A6" s="14"/>
      <c r="B6" s="14"/>
      <c r="C6" s="14"/>
      <c r="D6" s="14"/>
      <c r="E6" s="20"/>
      <c r="F6" s="20"/>
      <c r="G6" s="14"/>
      <c r="H6" s="14"/>
    </row>
    <row r="7" spans="1:30" x14ac:dyDescent="0.25">
      <c r="A7" s="14"/>
      <c r="B7" s="14"/>
      <c r="C7" s="14"/>
      <c r="D7" s="14"/>
      <c r="E7" s="20"/>
      <c r="F7" s="20"/>
      <c r="G7" s="14"/>
      <c r="H7" s="14"/>
    </row>
    <row r="8" spans="1:30" x14ac:dyDescent="0.25">
      <c r="A8" s="14"/>
      <c r="B8" s="14"/>
      <c r="C8" s="14"/>
      <c r="D8" s="14"/>
      <c r="E8" s="20"/>
      <c r="F8" s="20"/>
      <c r="G8" s="14"/>
      <c r="H8" s="14"/>
    </row>
    <row r="9" spans="1:30" x14ac:dyDescent="0.25">
      <c r="A9" s="14"/>
      <c r="B9" s="14"/>
      <c r="C9" s="14"/>
      <c r="D9" s="14"/>
      <c r="E9" s="20"/>
      <c r="F9" s="20"/>
      <c r="G9" s="14"/>
      <c r="H9" s="14"/>
    </row>
    <row r="10" spans="1:30" x14ac:dyDescent="0.25">
      <c r="A10" s="14"/>
      <c r="B10" s="14"/>
      <c r="C10" s="14"/>
      <c r="D10" s="14"/>
      <c r="E10" s="20"/>
      <c r="F10" s="20"/>
      <c r="G10" s="14"/>
      <c r="H10" s="14"/>
    </row>
    <row r="11" spans="1:30" ht="30.75" x14ac:dyDescent="0.35">
      <c r="A11" s="15"/>
      <c r="B11" s="15"/>
      <c r="C11" s="25" t="s">
        <v>106</v>
      </c>
      <c r="D11" s="15"/>
      <c r="E11" s="20"/>
      <c r="F11" s="20"/>
      <c r="G11" s="15"/>
      <c r="H11" s="46"/>
    </row>
    <row r="12" spans="1:30" x14ac:dyDescent="0.25">
      <c r="A12" s="1"/>
      <c r="B12" s="2" t="s">
        <v>1</v>
      </c>
      <c r="C12" s="2" t="s">
        <v>2</v>
      </c>
      <c r="D12" s="2" t="s">
        <v>3</v>
      </c>
      <c r="E12" s="2" t="s">
        <v>38</v>
      </c>
      <c r="F12" s="2" t="s">
        <v>4</v>
      </c>
      <c r="G12" s="2" t="s">
        <v>5</v>
      </c>
      <c r="H12" s="47"/>
    </row>
    <row r="13" spans="1:30" ht="88.5" customHeight="1" x14ac:dyDescent="0.25">
      <c r="A13" s="1"/>
      <c r="B13" s="2"/>
      <c r="C13" s="2"/>
      <c r="D13" s="2"/>
      <c r="E13" s="2"/>
      <c r="F13" s="2"/>
      <c r="G13" s="2"/>
      <c r="H13" s="44" t="s">
        <v>169</v>
      </c>
    </row>
    <row r="14" spans="1:30" x14ac:dyDescent="0.25">
      <c r="A14" s="3"/>
      <c r="B14" s="4"/>
      <c r="C14" s="4"/>
      <c r="D14" s="4"/>
      <c r="E14" s="4"/>
      <c r="F14" s="4"/>
      <c r="G14" s="4"/>
      <c r="H14" s="40"/>
      <c r="V14" s="34"/>
      <c r="W14" s="34"/>
      <c r="X14" s="34"/>
      <c r="Y14" s="34"/>
      <c r="Z14" s="34"/>
      <c r="AA14" s="34"/>
      <c r="AB14" s="34"/>
      <c r="AC14" s="34"/>
      <c r="AD14" s="34"/>
    </row>
    <row r="15" spans="1:30" ht="15.75" x14ac:dyDescent="0.25">
      <c r="A15" s="8">
        <v>1</v>
      </c>
      <c r="B15" s="8" t="s">
        <v>18</v>
      </c>
      <c r="C15" s="26" t="s">
        <v>144</v>
      </c>
      <c r="D15" s="30" t="s">
        <v>145</v>
      </c>
      <c r="E15" s="23" t="s">
        <v>146</v>
      </c>
      <c r="F15" s="33">
        <v>31130</v>
      </c>
      <c r="G15" s="9">
        <f t="shared" ref="G15:G30" ca="1" si="0">ROUND((TODAY()-F15)/365.25,0)</f>
        <v>34</v>
      </c>
      <c r="H15" s="45" t="s">
        <v>164</v>
      </c>
      <c r="I15" s="23" t="s">
        <v>146</v>
      </c>
      <c r="J15" s="23" t="s">
        <v>171</v>
      </c>
      <c r="K15" s="49" t="s">
        <v>173</v>
      </c>
      <c r="V15" s="35"/>
      <c r="W15" s="16"/>
      <c r="X15" s="36"/>
      <c r="Y15" s="18"/>
      <c r="Z15" s="36"/>
      <c r="AA15" s="36"/>
      <c r="AB15" s="18"/>
      <c r="AC15" s="18"/>
      <c r="AD15" s="18"/>
    </row>
    <row r="16" spans="1:30" ht="15.75" x14ac:dyDescent="0.25">
      <c r="A16" s="8">
        <v>2</v>
      </c>
      <c r="B16" s="8" t="s">
        <v>18</v>
      </c>
      <c r="C16" s="26" t="s">
        <v>147</v>
      </c>
      <c r="D16" s="30" t="s">
        <v>127</v>
      </c>
      <c r="E16" s="8" t="s">
        <v>148</v>
      </c>
      <c r="F16" s="33">
        <v>26863</v>
      </c>
      <c r="G16" s="9">
        <f t="shared" ca="1" si="0"/>
        <v>46</v>
      </c>
      <c r="H16" s="45" t="s">
        <v>170</v>
      </c>
      <c r="I16" s="8" t="s">
        <v>148</v>
      </c>
      <c r="J16" s="8" t="s">
        <v>172</v>
      </c>
      <c r="M16" s="8"/>
      <c r="V16" s="35"/>
      <c r="W16" s="16"/>
      <c r="X16" s="36"/>
      <c r="Y16" s="18"/>
      <c r="Z16" s="36"/>
      <c r="AA16" s="36"/>
      <c r="AB16" s="18"/>
      <c r="AC16" s="18"/>
      <c r="AD16" s="18"/>
    </row>
    <row r="17" spans="1:30" ht="15.75" x14ac:dyDescent="0.25">
      <c r="A17" s="8">
        <v>3</v>
      </c>
      <c r="B17" s="8" t="s">
        <v>18</v>
      </c>
      <c r="C17" s="26" t="s">
        <v>132</v>
      </c>
      <c r="D17" s="30" t="s">
        <v>133</v>
      </c>
      <c r="E17" s="8" t="s">
        <v>134</v>
      </c>
      <c r="F17" s="37">
        <v>30053</v>
      </c>
      <c r="G17" s="9">
        <f t="shared" ca="1" si="0"/>
        <v>37</v>
      </c>
      <c r="H17" s="45" t="s">
        <v>164</v>
      </c>
      <c r="I17" s="8" t="s">
        <v>134</v>
      </c>
      <c r="J17" s="23" t="s">
        <v>171</v>
      </c>
      <c r="K17" s="49" t="s">
        <v>173</v>
      </c>
      <c r="M17" s="8"/>
      <c r="V17" s="35"/>
      <c r="W17" s="16"/>
      <c r="X17" s="36"/>
      <c r="Y17" s="18"/>
      <c r="Z17" s="36"/>
      <c r="AA17" s="36"/>
      <c r="AB17" s="18"/>
      <c r="AC17" s="18"/>
      <c r="AD17" s="18"/>
    </row>
    <row r="18" spans="1:30" ht="15.75" x14ac:dyDescent="0.25">
      <c r="A18" s="8">
        <v>4</v>
      </c>
      <c r="B18" s="8" t="s">
        <v>18</v>
      </c>
      <c r="C18" s="26" t="s">
        <v>149</v>
      </c>
      <c r="D18" s="30" t="s">
        <v>150</v>
      </c>
      <c r="E18" s="8" t="s">
        <v>151</v>
      </c>
      <c r="F18" s="33">
        <v>33587</v>
      </c>
      <c r="G18" s="9">
        <f t="shared" ca="1" si="0"/>
        <v>27</v>
      </c>
      <c r="H18" s="45" t="s">
        <v>168</v>
      </c>
      <c r="I18" s="8" t="s">
        <v>151</v>
      </c>
      <c r="J18" s="8" t="s">
        <v>172</v>
      </c>
      <c r="M18" s="8"/>
      <c r="V18" s="35"/>
      <c r="W18" s="16"/>
      <c r="X18" s="36"/>
      <c r="Y18" s="18"/>
      <c r="Z18" s="36"/>
      <c r="AA18" s="36"/>
      <c r="AB18" s="18"/>
      <c r="AC18" s="18"/>
      <c r="AD18" s="18"/>
    </row>
    <row r="19" spans="1:30" ht="15.75" x14ac:dyDescent="0.25">
      <c r="A19" s="8">
        <v>5</v>
      </c>
      <c r="B19" s="8" t="s">
        <v>18</v>
      </c>
      <c r="C19" s="26" t="s">
        <v>126</v>
      </c>
      <c r="D19" s="30" t="s">
        <v>127</v>
      </c>
      <c r="E19" s="23" t="s">
        <v>128</v>
      </c>
      <c r="F19" s="33">
        <v>32545</v>
      </c>
      <c r="G19" s="9">
        <f t="shared" ca="1" si="0"/>
        <v>30</v>
      </c>
      <c r="H19" s="45" t="s">
        <v>164</v>
      </c>
      <c r="I19" s="23" t="s">
        <v>128</v>
      </c>
      <c r="J19" s="23" t="s">
        <v>171</v>
      </c>
      <c r="K19" s="49" t="s">
        <v>173</v>
      </c>
      <c r="M19" s="8"/>
      <c r="V19" s="35"/>
      <c r="W19" s="16"/>
      <c r="X19" s="36"/>
      <c r="Y19" s="18"/>
      <c r="Z19" s="36"/>
      <c r="AA19" s="36"/>
      <c r="AB19" s="18"/>
      <c r="AC19" s="18"/>
      <c r="AD19" s="18"/>
    </row>
    <row r="20" spans="1:30" ht="15.75" x14ac:dyDescent="0.25">
      <c r="A20" s="8">
        <v>6</v>
      </c>
      <c r="B20" s="8" t="s">
        <v>18</v>
      </c>
      <c r="C20" s="26" t="s">
        <v>123</v>
      </c>
      <c r="D20" s="30" t="s">
        <v>124</v>
      </c>
      <c r="E20" s="23" t="s">
        <v>125</v>
      </c>
      <c r="F20" s="37">
        <v>24972</v>
      </c>
      <c r="G20" s="9">
        <f t="shared" ca="1" si="0"/>
        <v>51</v>
      </c>
      <c r="H20" s="45" t="s">
        <v>170</v>
      </c>
      <c r="I20" s="23" t="s">
        <v>125</v>
      </c>
      <c r="J20" s="8" t="s">
        <v>172</v>
      </c>
      <c r="M20" s="8"/>
      <c r="V20" s="35"/>
      <c r="W20" s="16"/>
      <c r="X20" s="36"/>
      <c r="Y20" s="18"/>
      <c r="Z20" s="36"/>
      <c r="AA20" s="36"/>
      <c r="AB20" s="18"/>
      <c r="AC20" s="18"/>
      <c r="AD20" s="18"/>
    </row>
    <row r="21" spans="1:30" ht="15.75" x14ac:dyDescent="0.25">
      <c r="A21" s="8">
        <v>7</v>
      </c>
      <c r="B21" s="8" t="s">
        <v>18</v>
      </c>
      <c r="C21" s="26" t="s">
        <v>111</v>
      </c>
      <c r="D21" s="30" t="s">
        <v>112</v>
      </c>
      <c r="E21" s="23" t="s">
        <v>113</v>
      </c>
      <c r="F21" s="33">
        <v>32229</v>
      </c>
      <c r="G21" s="9">
        <f t="shared" ca="1" si="0"/>
        <v>31</v>
      </c>
      <c r="H21" s="45" t="s">
        <v>168</v>
      </c>
      <c r="I21" s="23" t="s">
        <v>113</v>
      </c>
      <c r="J21" s="8" t="s">
        <v>172</v>
      </c>
      <c r="M21" s="8"/>
      <c r="V21" s="35"/>
      <c r="W21" s="16"/>
      <c r="X21" s="36"/>
      <c r="Y21" s="18"/>
      <c r="Z21" s="36"/>
      <c r="AA21" s="36"/>
      <c r="AB21" s="18"/>
      <c r="AC21" s="18"/>
      <c r="AD21" s="18"/>
    </row>
    <row r="22" spans="1:30" ht="15.75" x14ac:dyDescent="0.25">
      <c r="A22" s="8">
        <v>8</v>
      </c>
      <c r="B22" s="8" t="s">
        <v>18</v>
      </c>
      <c r="C22" s="26" t="s">
        <v>138</v>
      </c>
      <c r="D22" s="30" t="s">
        <v>139</v>
      </c>
      <c r="E22" s="23" t="s">
        <v>140</v>
      </c>
      <c r="F22" s="33">
        <v>31704</v>
      </c>
      <c r="G22" s="9">
        <f t="shared" ca="1" si="0"/>
        <v>33</v>
      </c>
      <c r="H22" s="45" t="s">
        <v>170</v>
      </c>
      <c r="I22" s="23" t="s">
        <v>140</v>
      </c>
      <c r="J22" s="8" t="s">
        <v>172</v>
      </c>
      <c r="M22" s="8"/>
      <c r="V22" s="35"/>
      <c r="W22" s="16"/>
      <c r="X22" s="36"/>
      <c r="Y22" s="18"/>
      <c r="Z22" s="36"/>
      <c r="AA22" s="36"/>
      <c r="AB22" s="18"/>
      <c r="AC22" s="18"/>
      <c r="AD22" s="18"/>
    </row>
    <row r="23" spans="1:30" ht="15.75" x14ac:dyDescent="0.25">
      <c r="A23" s="8">
        <v>9</v>
      </c>
      <c r="B23" s="8" t="s">
        <v>18</v>
      </c>
      <c r="C23" s="26" t="s">
        <v>114</v>
      </c>
      <c r="D23" s="30" t="s">
        <v>115</v>
      </c>
      <c r="E23" s="23" t="s">
        <v>116</v>
      </c>
      <c r="F23" s="33">
        <v>24057</v>
      </c>
      <c r="G23" s="9">
        <f t="shared" ca="1" si="0"/>
        <v>54</v>
      </c>
      <c r="H23" s="45" t="s">
        <v>168</v>
      </c>
      <c r="I23" s="23" t="s">
        <v>116</v>
      </c>
      <c r="J23" s="8" t="s">
        <v>172</v>
      </c>
      <c r="V23" s="35"/>
      <c r="W23" s="16"/>
      <c r="X23" s="36"/>
      <c r="Y23" s="18"/>
      <c r="Z23" s="36"/>
      <c r="AA23" s="36"/>
      <c r="AB23" s="18"/>
      <c r="AC23" s="18"/>
      <c r="AD23" s="18"/>
    </row>
    <row r="24" spans="1:30" ht="15.75" x14ac:dyDescent="0.25">
      <c r="A24" s="8">
        <v>10</v>
      </c>
      <c r="B24" s="8" t="s">
        <v>17</v>
      </c>
      <c r="C24" s="26" t="s">
        <v>135</v>
      </c>
      <c r="D24" s="30" t="s">
        <v>136</v>
      </c>
      <c r="E24" s="23" t="s">
        <v>137</v>
      </c>
      <c r="F24" s="37">
        <v>29101</v>
      </c>
      <c r="G24" s="9">
        <f t="shared" ca="1" si="0"/>
        <v>40</v>
      </c>
      <c r="H24" s="45" t="s">
        <v>170</v>
      </c>
      <c r="I24" s="23" t="s">
        <v>137</v>
      </c>
      <c r="J24" s="8" t="s">
        <v>172</v>
      </c>
      <c r="V24" s="35"/>
      <c r="W24" s="16"/>
      <c r="X24" s="36"/>
      <c r="Y24" s="18"/>
      <c r="Z24" s="36"/>
      <c r="AA24" s="36"/>
      <c r="AB24" s="18"/>
      <c r="AC24" s="18"/>
      <c r="AD24" s="18"/>
    </row>
    <row r="25" spans="1:30" ht="15.75" x14ac:dyDescent="0.25">
      <c r="A25" s="8">
        <v>11</v>
      </c>
      <c r="B25" s="8" t="s">
        <v>18</v>
      </c>
      <c r="C25" s="26" t="s">
        <v>108</v>
      </c>
      <c r="D25" s="30" t="s">
        <v>109</v>
      </c>
      <c r="E25" s="23" t="s">
        <v>110</v>
      </c>
      <c r="F25" s="33">
        <v>33222</v>
      </c>
      <c r="G25" s="9">
        <f t="shared" ca="1" si="0"/>
        <v>28</v>
      </c>
      <c r="H25" s="45" t="s">
        <v>164</v>
      </c>
      <c r="I25" s="23" t="s">
        <v>110</v>
      </c>
      <c r="J25" s="23" t="s">
        <v>171</v>
      </c>
      <c r="K25" s="49" t="s">
        <v>173</v>
      </c>
      <c r="V25" s="35"/>
      <c r="W25" s="16"/>
      <c r="X25" s="36"/>
      <c r="Y25" s="18"/>
      <c r="Z25" s="36"/>
      <c r="AA25" s="36"/>
      <c r="AB25" s="18"/>
      <c r="AC25" s="18"/>
      <c r="AD25" s="18"/>
    </row>
    <row r="26" spans="1:30" ht="15.75" x14ac:dyDescent="0.25">
      <c r="A26" s="8">
        <v>12</v>
      </c>
      <c r="B26" s="8" t="s">
        <v>17</v>
      </c>
      <c r="C26" s="28" t="s">
        <v>120</v>
      </c>
      <c r="D26" s="31" t="s">
        <v>121</v>
      </c>
      <c r="E26" s="29" t="s">
        <v>122</v>
      </c>
      <c r="F26" s="37">
        <v>34034</v>
      </c>
      <c r="G26" s="9">
        <f t="shared" ca="1" si="0"/>
        <v>26</v>
      </c>
      <c r="H26" s="45" t="s">
        <v>164</v>
      </c>
      <c r="I26" s="29" t="s">
        <v>122</v>
      </c>
      <c r="J26" s="23" t="s">
        <v>171</v>
      </c>
      <c r="K26" s="49" t="s">
        <v>173</v>
      </c>
      <c r="V26" s="35"/>
      <c r="W26" s="16"/>
      <c r="X26" s="36"/>
      <c r="Y26" s="18"/>
      <c r="Z26" s="36"/>
      <c r="AA26" s="36"/>
      <c r="AB26" s="18"/>
      <c r="AC26" s="18"/>
      <c r="AD26" s="18"/>
    </row>
    <row r="27" spans="1:30" ht="15.75" x14ac:dyDescent="0.25">
      <c r="A27" s="8">
        <v>13</v>
      </c>
      <c r="B27" s="8" t="s">
        <v>17</v>
      </c>
      <c r="C27" s="26" t="s">
        <v>141</v>
      </c>
      <c r="D27" s="30" t="s">
        <v>142</v>
      </c>
      <c r="E27" s="23" t="s">
        <v>143</v>
      </c>
      <c r="F27" s="33">
        <v>33817</v>
      </c>
      <c r="G27" s="9">
        <f t="shared" ca="1" si="0"/>
        <v>27</v>
      </c>
      <c r="H27" s="45" t="s">
        <v>164</v>
      </c>
      <c r="I27" s="23" t="s">
        <v>143</v>
      </c>
      <c r="J27" s="23" t="s">
        <v>171</v>
      </c>
      <c r="K27" s="49" t="s">
        <v>173</v>
      </c>
      <c r="V27" s="35"/>
      <c r="W27" s="16"/>
      <c r="X27" s="36"/>
      <c r="Y27" s="18"/>
      <c r="Z27" s="36"/>
      <c r="AA27" s="36"/>
      <c r="AB27" s="18"/>
      <c r="AC27" s="18"/>
      <c r="AD27" s="18"/>
    </row>
    <row r="28" spans="1:30" ht="15.75" x14ac:dyDescent="0.25">
      <c r="A28" s="8">
        <v>14</v>
      </c>
      <c r="B28" s="8" t="s">
        <v>17</v>
      </c>
      <c r="C28" s="26" t="s">
        <v>160</v>
      </c>
      <c r="D28" s="30" t="s">
        <v>161</v>
      </c>
      <c r="E28" s="8" t="s">
        <v>162</v>
      </c>
      <c r="F28" s="33">
        <v>34253</v>
      </c>
      <c r="G28" s="9">
        <f t="shared" ca="1" si="0"/>
        <v>26</v>
      </c>
      <c r="H28" s="45" t="s">
        <v>168</v>
      </c>
      <c r="I28" s="8" t="s">
        <v>162</v>
      </c>
      <c r="J28" s="8" t="s">
        <v>172</v>
      </c>
      <c r="V28" s="35"/>
      <c r="W28" s="16"/>
      <c r="X28" s="36"/>
      <c r="Y28" s="18"/>
      <c r="Z28" s="36"/>
      <c r="AA28" s="36"/>
      <c r="AB28" s="18"/>
      <c r="AC28" s="18"/>
      <c r="AD28" s="18"/>
    </row>
    <row r="29" spans="1:30" ht="15.75" x14ac:dyDescent="0.25">
      <c r="A29" s="8">
        <v>15</v>
      </c>
      <c r="B29" s="8" t="s">
        <v>17</v>
      </c>
      <c r="C29" s="26" t="s">
        <v>117</v>
      </c>
      <c r="D29" s="30" t="s">
        <v>118</v>
      </c>
      <c r="E29" s="23" t="s">
        <v>119</v>
      </c>
      <c r="F29" s="37">
        <v>34425</v>
      </c>
      <c r="G29" s="9">
        <f t="shared" ca="1" si="0"/>
        <v>25</v>
      </c>
      <c r="H29" s="45" t="s">
        <v>170</v>
      </c>
      <c r="I29" s="23" t="s">
        <v>119</v>
      </c>
      <c r="J29" s="8" t="s">
        <v>172</v>
      </c>
      <c r="V29" s="35"/>
      <c r="W29" s="16"/>
      <c r="X29" s="36"/>
      <c r="Y29" s="18"/>
      <c r="Z29" s="36"/>
      <c r="AA29" s="36"/>
      <c r="AB29" s="18"/>
      <c r="AC29" s="18"/>
      <c r="AD29" s="18"/>
    </row>
    <row r="30" spans="1:30" ht="15.75" x14ac:dyDescent="0.25">
      <c r="A30" s="8">
        <v>16</v>
      </c>
      <c r="B30" s="8" t="s">
        <v>18</v>
      </c>
      <c r="C30" s="26" t="s">
        <v>129</v>
      </c>
      <c r="D30" s="30" t="s">
        <v>130</v>
      </c>
      <c r="E30" s="23" t="s">
        <v>131</v>
      </c>
      <c r="F30" s="37">
        <v>30123</v>
      </c>
      <c r="G30" s="9">
        <f t="shared" ca="1" si="0"/>
        <v>37</v>
      </c>
      <c r="H30" s="45" t="s">
        <v>168</v>
      </c>
      <c r="I30" s="23" t="s">
        <v>131</v>
      </c>
      <c r="J30" s="8" t="s">
        <v>172</v>
      </c>
      <c r="V30" s="35"/>
      <c r="W30" s="16"/>
      <c r="X30" s="36"/>
      <c r="Y30" s="18"/>
      <c r="Z30" s="36"/>
      <c r="AA30" s="36"/>
      <c r="AB30" s="18"/>
      <c r="AC30" s="18"/>
      <c r="AD30" s="18"/>
    </row>
    <row r="31" spans="1:30" x14ac:dyDescent="0.25">
      <c r="A31" s="3"/>
      <c r="B31" s="4"/>
      <c r="C31" s="4"/>
      <c r="D31" s="4"/>
      <c r="E31" s="4"/>
      <c r="F31" s="4"/>
      <c r="G31" s="4"/>
      <c r="H31" s="6"/>
    </row>
    <row r="32" spans="1:30" x14ac:dyDescent="0.25">
      <c r="B32" s="27"/>
      <c r="C32" s="27"/>
      <c r="D32" s="27"/>
      <c r="E32" s="29"/>
      <c r="F32" s="29" t="s">
        <v>36</v>
      </c>
      <c r="G32" s="27"/>
      <c r="H32" s="47"/>
    </row>
    <row r="33" spans="2:7" x14ac:dyDescent="0.25">
      <c r="B33" s="27"/>
      <c r="C33" s="27"/>
      <c r="D33" s="27"/>
      <c r="E33" s="29"/>
      <c r="F33" s="29"/>
      <c r="G33" s="27"/>
    </row>
    <row r="34" spans="2:7" x14ac:dyDescent="0.25">
      <c r="B34" s="27"/>
      <c r="C34" s="27"/>
      <c r="D34" s="27"/>
      <c r="E34" s="29"/>
      <c r="F34" s="29"/>
      <c r="G34" s="27"/>
    </row>
    <row r="35" spans="2:7" x14ac:dyDescent="0.25">
      <c r="B35" s="27"/>
      <c r="C35" s="27"/>
      <c r="D35" s="27"/>
      <c r="E35" s="29"/>
      <c r="F35" s="29"/>
      <c r="G35" s="27"/>
    </row>
    <row r="36" spans="2:7" x14ac:dyDescent="0.25">
      <c r="B36" s="27"/>
      <c r="C36" s="41"/>
      <c r="D36" s="27"/>
      <c r="E36" s="29"/>
      <c r="F36" s="29" t="s">
        <v>36</v>
      </c>
      <c r="G36" s="27"/>
    </row>
    <row r="37" spans="2:7" x14ac:dyDescent="0.25">
      <c r="B37" s="27"/>
      <c r="C37" s="27"/>
      <c r="D37" s="27"/>
      <c r="E37" s="29"/>
      <c r="F37" s="29"/>
      <c r="G37" s="27"/>
    </row>
    <row r="38" spans="2:7" x14ac:dyDescent="0.25">
      <c r="B38" s="27"/>
      <c r="C38" s="27"/>
      <c r="D38" s="27"/>
      <c r="E38" s="29"/>
      <c r="F38" s="29"/>
      <c r="G38" s="27"/>
    </row>
    <row r="39" spans="2:7" x14ac:dyDescent="0.25">
      <c r="B39" s="27"/>
      <c r="C39" s="27"/>
      <c r="D39" s="27"/>
      <c r="E39" s="29"/>
      <c r="F39" s="29"/>
      <c r="G39" s="27"/>
    </row>
    <row r="40" spans="2:7" x14ac:dyDescent="0.25">
      <c r="B40" s="27"/>
      <c r="C40" s="27"/>
      <c r="D40" s="27"/>
      <c r="E40" s="29"/>
      <c r="F40" s="29"/>
      <c r="G40" s="27"/>
    </row>
    <row r="41" spans="2:7" x14ac:dyDescent="0.25">
      <c r="B41" s="27"/>
      <c r="C41" s="27"/>
      <c r="D41" s="27"/>
      <c r="E41" s="29"/>
      <c r="F41" s="29"/>
      <c r="G41" s="27"/>
    </row>
    <row r="42" spans="2:7" x14ac:dyDescent="0.25">
      <c r="C42" s="27"/>
      <c r="D42" s="27"/>
    </row>
    <row r="43" spans="2:7" x14ac:dyDescent="0.25">
      <c r="C43" s="27"/>
      <c r="D43" s="27"/>
    </row>
    <row r="44" spans="2:7" x14ac:dyDescent="0.25">
      <c r="C44" s="27"/>
      <c r="D44" s="27"/>
    </row>
    <row r="45" spans="2:7" x14ac:dyDescent="0.25">
      <c r="C45" s="27"/>
      <c r="D45" s="27"/>
    </row>
    <row r="46" spans="2:7" x14ac:dyDescent="0.25">
      <c r="C46" s="27"/>
      <c r="D46" s="27"/>
    </row>
    <row r="49" spans="3:4" x14ac:dyDescent="0.25">
      <c r="C49" s="14"/>
      <c r="D49" s="14"/>
    </row>
    <row r="50" spans="3:4" x14ac:dyDescent="0.25">
      <c r="C50" s="14"/>
      <c r="D50" s="14"/>
    </row>
    <row r="51" spans="3:4" x14ac:dyDescent="0.25">
      <c r="C51" s="14"/>
      <c r="D51" s="14"/>
    </row>
    <row r="52" spans="3:4" x14ac:dyDescent="0.25">
      <c r="C52" s="14"/>
      <c r="D52" s="14"/>
    </row>
    <row r="53" spans="3:4" x14ac:dyDescent="0.25">
      <c r="C53" s="14"/>
      <c r="D53" s="14"/>
    </row>
    <row r="54" spans="3:4" x14ac:dyDescent="0.25">
      <c r="C54" s="14"/>
      <c r="D54" s="14"/>
    </row>
    <row r="55" spans="3:4" x14ac:dyDescent="0.25">
      <c r="C55" s="14"/>
      <c r="D55" s="14"/>
    </row>
    <row r="56" spans="3:4" x14ac:dyDescent="0.25">
      <c r="C56" s="14"/>
      <c r="D56" s="14"/>
    </row>
    <row r="57" spans="3:4" x14ac:dyDescent="0.25">
      <c r="C57" s="14"/>
      <c r="D57" s="14"/>
    </row>
    <row r="60" spans="3:4" x14ac:dyDescent="0.25">
      <c r="C60" s="32" t="s">
        <v>39</v>
      </c>
    </row>
    <row r="61" spans="3:4" x14ac:dyDescent="0.25">
      <c r="C61" s="32" t="s">
        <v>40</v>
      </c>
    </row>
    <row r="62" spans="3:4" x14ac:dyDescent="0.25">
      <c r="C62" s="32" t="s">
        <v>41</v>
      </c>
    </row>
    <row r="63" spans="3:4" x14ac:dyDescent="0.25">
      <c r="C63" s="32" t="s">
        <v>42</v>
      </c>
    </row>
    <row r="64" spans="3:4" x14ac:dyDescent="0.25">
      <c r="C64" s="32" t="s">
        <v>43</v>
      </c>
    </row>
    <row r="65" spans="3:6" x14ac:dyDescent="0.25">
      <c r="C65" s="32" t="s">
        <v>44</v>
      </c>
      <c r="E65"/>
      <c r="F65"/>
    </row>
    <row r="66" spans="3:6" x14ac:dyDescent="0.25">
      <c r="C66" s="32" t="s">
        <v>45</v>
      </c>
      <c r="E66"/>
      <c r="F66"/>
    </row>
    <row r="67" spans="3:6" x14ac:dyDescent="0.25">
      <c r="C67" s="32" t="s">
        <v>46</v>
      </c>
      <c r="E67"/>
      <c r="F67"/>
    </row>
    <row r="68" spans="3:6" x14ac:dyDescent="0.25">
      <c r="C68" s="32" t="s">
        <v>47</v>
      </c>
      <c r="E68"/>
      <c r="F68"/>
    </row>
    <row r="69" spans="3:6" x14ac:dyDescent="0.25">
      <c r="C69" s="32" t="s">
        <v>48</v>
      </c>
      <c r="E69"/>
      <c r="F69"/>
    </row>
    <row r="70" spans="3:6" x14ac:dyDescent="0.25">
      <c r="C70" s="32" t="s">
        <v>49</v>
      </c>
      <c r="E70"/>
      <c r="F70"/>
    </row>
    <row r="71" spans="3:6" x14ac:dyDescent="0.25">
      <c r="C71" s="32" t="s">
        <v>50</v>
      </c>
      <c r="E71"/>
      <c r="F71"/>
    </row>
    <row r="72" spans="3:6" x14ac:dyDescent="0.25">
      <c r="C72" s="32" t="s">
        <v>51</v>
      </c>
      <c r="E72"/>
      <c r="F72"/>
    </row>
    <row r="73" spans="3:6" x14ac:dyDescent="0.25">
      <c r="C73" s="32" t="s">
        <v>52</v>
      </c>
      <c r="E73"/>
      <c r="F73"/>
    </row>
    <row r="74" spans="3:6" x14ac:dyDescent="0.25">
      <c r="C74" s="32" t="s">
        <v>53</v>
      </c>
      <c r="E74"/>
      <c r="F74"/>
    </row>
    <row r="75" spans="3:6" x14ac:dyDescent="0.25">
      <c r="C75" s="32" t="s">
        <v>54</v>
      </c>
      <c r="E75"/>
      <c r="F75"/>
    </row>
    <row r="76" spans="3:6" x14ac:dyDescent="0.25">
      <c r="C76" s="32" t="s">
        <v>55</v>
      </c>
      <c r="E76"/>
      <c r="F76"/>
    </row>
    <row r="77" spans="3:6" x14ac:dyDescent="0.25">
      <c r="C77" s="32" t="s">
        <v>56</v>
      </c>
      <c r="E77"/>
      <c r="F77"/>
    </row>
    <row r="78" spans="3:6" x14ac:dyDescent="0.25">
      <c r="C78" s="32" t="s">
        <v>57</v>
      </c>
      <c r="E78"/>
      <c r="F78"/>
    </row>
    <row r="79" spans="3:6" x14ac:dyDescent="0.25">
      <c r="C79" s="32" t="s">
        <v>58</v>
      </c>
      <c r="E79"/>
      <c r="F79"/>
    </row>
    <row r="80" spans="3:6" x14ac:dyDescent="0.25">
      <c r="C80" s="32" t="s">
        <v>59</v>
      </c>
      <c r="E80"/>
      <c r="F80"/>
    </row>
    <row r="81" spans="3:6" x14ac:dyDescent="0.25">
      <c r="C81" s="32" t="s">
        <v>60</v>
      </c>
      <c r="E81"/>
      <c r="F81"/>
    </row>
    <row r="82" spans="3:6" x14ac:dyDescent="0.25">
      <c r="C82" s="32" t="s">
        <v>61</v>
      </c>
      <c r="E82"/>
      <c r="F82"/>
    </row>
    <row r="83" spans="3:6" x14ac:dyDescent="0.25">
      <c r="C83" s="32" t="s">
        <v>62</v>
      </c>
      <c r="E83"/>
      <c r="F83"/>
    </row>
    <row r="84" spans="3:6" x14ac:dyDescent="0.25">
      <c r="C84" s="32" t="s">
        <v>63</v>
      </c>
      <c r="E84"/>
      <c r="F84"/>
    </row>
    <row r="85" spans="3:6" x14ac:dyDescent="0.25">
      <c r="C85" s="32" t="s">
        <v>64</v>
      </c>
      <c r="E85"/>
      <c r="F85"/>
    </row>
    <row r="86" spans="3:6" x14ac:dyDescent="0.25">
      <c r="C86" s="32" t="s">
        <v>65</v>
      </c>
      <c r="E86"/>
      <c r="F86"/>
    </row>
    <row r="87" spans="3:6" x14ac:dyDescent="0.25">
      <c r="C87" s="32" t="s">
        <v>66</v>
      </c>
      <c r="E87"/>
      <c r="F87"/>
    </row>
    <row r="88" spans="3:6" x14ac:dyDescent="0.25">
      <c r="C88" s="32" t="s">
        <v>67</v>
      </c>
      <c r="E88"/>
      <c r="F88"/>
    </row>
    <row r="89" spans="3:6" x14ac:dyDescent="0.25">
      <c r="C89" s="32" t="s">
        <v>68</v>
      </c>
      <c r="E89"/>
      <c r="F89"/>
    </row>
    <row r="90" spans="3:6" x14ac:dyDescent="0.25">
      <c r="C90" s="32" t="s">
        <v>69</v>
      </c>
      <c r="E90"/>
      <c r="F90"/>
    </row>
    <row r="91" spans="3:6" x14ac:dyDescent="0.25">
      <c r="C91" s="32" t="s">
        <v>70</v>
      </c>
      <c r="E91"/>
      <c r="F91"/>
    </row>
    <row r="92" spans="3:6" x14ac:dyDescent="0.25">
      <c r="C92" s="32" t="s">
        <v>71</v>
      </c>
      <c r="E92"/>
      <c r="F92"/>
    </row>
    <row r="93" spans="3:6" x14ac:dyDescent="0.25">
      <c r="C93" s="32" t="s">
        <v>72</v>
      </c>
      <c r="E93"/>
      <c r="F93"/>
    </row>
    <row r="94" spans="3:6" x14ac:dyDescent="0.25">
      <c r="C94" s="32" t="s">
        <v>73</v>
      </c>
      <c r="E94"/>
      <c r="F94"/>
    </row>
    <row r="95" spans="3:6" x14ac:dyDescent="0.25">
      <c r="C95" s="32" t="s">
        <v>74</v>
      </c>
      <c r="E95"/>
      <c r="F95"/>
    </row>
    <row r="96" spans="3:6" x14ac:dyDescent="0.25">
      <c r="C96" s="32" t="s">
        <v>75</v>
      </c>
      <c r="E96"/>
      <c r="F96"/>
    </row>
    <row r="97" spans="3:6" x14ac:dyDescent="0.25">
      <c r="C97" s="32" t="s">
        <v>76</v>
      </c>
      <c r="E97"/>
      <c r="F97"/>
    </row>
    <row r="98" spans="3:6" x14ac:dyDescent="0.25">
      <c r="C98" s="32" t="s">
        <v>77</v>
      </c>
      <c r="E98"/>
      <c r="F98"/>
    </row>
    <row r="99" spans="3:6" x14ac:dyDescent="0.25">
      <c r="C99" s="32" t="s">
        <v>78</v>
      </c>
      <c r="E99"/>
      <c r="F99"/>
    </row>
    <row r="100" spans="3:6" x14ac:dyDescent="0.25">
      <c r="C100" s="32" t="s">
        <v>79</v>
      </c>
      <c r="E100"/>
      <c r="F100"/>
    </row>
    <row r="101" spans="3:6" x14ac:dyDescent="0.25">
      <c r="C101" s="32" t="s">
        <v>80</v>
      </c>
      <c r="E101"/>
      <c r="F101"/>
    </row>
    <row r="102" spans="3:6" x14ac:dyDescent="0.25">
      <c r="C102" s="32" t="s">
        <v>81</v>
      </c>
      <c r="E102"/>
      <c r="F102"/>
    </row>
    <row r="103" spans="3:6" x14ac:dyDescent="0.25">
      <c r="C103" s="32" t="s">
        <v>82</v>
      </c>
      <c r="E103"/>
      <c r="F103"/>
    </row>
    <row r="104" spans="3:6" x14ac:dyDescent="0.25">
      <c r="C104" s="32" t="s">
        <v>83</v>
      </c>
      <c r="E104"/>
      <c r="F104"/>
    </row>
    <row r="105" spans="3:6" x14ac:dyDescent="0.25">
      <c r="C105" s="32" t="s">
        <v>84</v>
      </c>
      <c r="E105"/>
      <c r="F105"/>
    </row>
    <row r="106" spans="3:6" x14ac:dyDescent="0.25">
      <c r="C106" s="32" t="s">
        <v>85</v>
      </c>
      <c r="E106"/>
      <c r="F106"/>
    </row>
    <row r="107" spans="3:6" x14ac:dyDescent="0.25">
      <c r="C107" s="32" t="s">
        <v>86</v>
      </c>
      <c r="E107"/>
      <c r="F107"/>
    </row>
    <row r="108" spans="3:6" x14ac:dyDescent="0.25">
      <c r="C108" s="32" t="s">
        <v>87</v>
      </c>
      <c r="E108"/>
      <c r="F108"/>
    </row>
    <row r="109" spans="3:6" x14ac:dyDescent="0.25">
      <c r="C109" s="32" t="s">
        <v>88</v>
      </c>
      <c r="E109"/>
      <c r="F109"/>
    </row>
    <row r="110" spans="3:6" x14ac:dyDescent="0.25">
      <c r="C110" s="32" t="s">
        <v>89</v>
      </c>
      <c r="E110"/>
      <c r="F110"/>
    </row>
    <row r="111" spans="3:6" x14ac:dyDescent="0.25">
      <c r="C111" s="32" t="s">
        <v>90</v>
      </c>
      <c r="E111"/>
      <c r="F111"/>
    </row>
    <row r="112" spans="3:6" x14ac:dyDescent="0.25">
      <c r="C112" s="32" t="s">
        <v>91</v>
      </c>
      <c r="E112"/>
      <c r="F112"/>
    </row>
    <row r="113" spans="3:6" x14ac:dyDescent="0.25">
      <c r="C113" s="32" t="s">
        <v>92</v>
      </c>
      <c r="E113"/>
      <c r="F113"/>
    </row>
    <row r="114" spans="3:6" x14ac:dyDescent="0.25">
      <c r="C114" s="32" t="s">
        <v>93</v>
      </c>
      <c r="E114"/>
      <c r="F114"/>
    </row>
    <row r="115" spans="3:6" x14ac:dyDescent="0.25">
      <c r="C115" s="32" t="s">
        <v>94</v>
      </c>
      <c r="E115"/>
      <c r="F115"/>
    </row>
    <row r="116" spans="3:6" x14ac:dyDescent="0.25">
      <c r="C116" s="32" t="s">
        <v>95</v>
      </c>
      <c r="E116"/>
      <c r="F116"/>
    </row>
    <row r="117" spans="3:6" x14ac:dyDescent="0.25">
      <c r="C117" s="32" t="s">
        <v>96</v>
      </c>
      <c r="E117"/>
      <c r="F117"/>
    </row>
    <row r="118" spans="3:6" x14ac:dyDescent="0.25">
      <c r="C118" s="32" t="s">
        <v>97</v>
      </c>
      <c r="E118"/>
      <c r="F118"/>
    </row>
    <row r="119" spans="3:6" x14ac:dyDescent="0.25">
      <c r="C119" s="32" t="s">
        <v>98</v>
      </c>
      <c r="E119"/>
      <c r="F119"/>
    </row>
  </sheetData>
  <conditionalFormatting sqref="B20 B22:B30">
    <cfRule type="containsText" dxfId="25" priority="18" operator="containsText" text="H">
      <formula>NOT(ISERROR(SEARCH("H",B20)))</formula>
    </cfRule>
  </conditionalFormatting>
  <conditionalFormatting sqref="B20 B22:B30">
    <cfRule type="containsText" dxfId="24" priority="17" operator="containsText" text="F">
      <formula>NOT(ISERROR(SEARCH("F",B20)))</formula>
    </cfRule>
  </conditionalFormatting>
  <conditionalFormatting sqref="B16:B17">
    <cfRule type="containsText" dxfId="23" priority="12" operator="containsText" text="H">
      <formula>NOT(ISERROR(SEARCH("H",B16)))</formula>
    </cfRule>
  </conditionalFormatting>
  <conditionalFormatting sqref="B16:B17">
    <cfRule type="containsText" dxfId="22" priority="11" operator="containsText" text="F">
      <formula>NOT(ISERROR(SEARCH("F",B16)))</formula>
    </cfRule>
  </conditionalFormatting>
  <conditionalFormatting sqref="B15">
    <cfRule type="containsText" dxfId="21" priority="10" operator="containsText" text="H">
      <formula>NOT(ISERROR(SEARCH("H",B15)))</formula>
    </cfRule>
  </conditionalFormatting>
  <conditionalFormatting sqref="B15">
    <cfRule type="containsText" dxfId="20" priority="9" operator="containsText" text="F">
      <formula>NOT(ISERROR(SEARCH("F",B15)))</formula>
    </cfRule>
  </conditionalFormatting>
  <conditionalFormatting sqref="B18">
    <cfRule type="containsText" dxfId="19" priority="8" operator="containsText" text="H">
      <formula>NOT(ISERROR(SEARCH("H",B18)))</formula>
    </cfRule>
  </conditionalFormatting>
  <conditionalFormatting sqref="B18">
    <cfRule type="containsText" dxfId="18" priority="7" operator="containsText" text="F">
      <formula>NOT(ISERROR(SEARCH("F",B18)))</formula>
    </cfRule>
  </conditionalFormatting>
  <conditionalFormatting sqref="B19">
    <cfRule type="containsText" dxfId="17" priority="6" operator="containsText" text="H">
      <formula>NOT(ISERROR(SEARCH("H",B19)))</formula>
    </cfRule>
  </conditionalFormatting>
  <conditionalFormatting sqref="B19">
    <cfRule type="containsText" dxfId="16" priority="5" operator="containsText" text="F">
      <formula>NOT(ISERROR(SEARCH("F",B19)))</formula>
    </cfRule>
  </conditionalFormatting>
  <conditionalFormatting sqref="B21">
    <cfRule type="containsText" dxfId="15" priority="4" operator="containsText" text="H">
      <formula>NOT(ISERROR(SEARCH("H",B21)))</formula>
    </cfRule>
  </conditionalFormatting>
  <conditionalFormatting sqref="B21">
    <cfRule type="containsText" dxfId="14" priority="3" operator="containsText" text="F">
      <formula>NOT(ISERROR(SEARCH("F",B21)))</formula>
    </cfRule>
  </conditionalFormatting>
  <conditionalFormatting sqref="H15:H30">
    <cfRule type="containsText" dxfId="13" priority="2" operator="containsText" text="OUI">
      <formula>NOT(ISERROR(SEARCH("OUI",H15)))</formula>
    </cfRule>
  </conditionalFormatting>
  <conditionalFormatting sqref="H14:H30">
    <cfRule type="containsText" dxfId="12" priority="1" operator="containsText" text="NON">
      <formula>NOT(ISERROR(SEARCH("NON",H14)))</formula>
    </cfRule>
  </conditionalFormatting>
  <conditionalFormatting sqref="H15:H30">
    <cfRule type="colorScale" priority="822">
      <colorScale>
        <cfvo type="percent" val="0"/>
        <cfvo type="percent" val="100"/>
        <color rgb="FFFF0000"/>
        <color rgb="FF92D050"/>
      </colorScale>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workbookViewId="0">
      <selection activeCell="D28" sqref="D28"/>
    </sheetView>
  </sheetViews>
  <sheetFormatPr baseColWidth="10" defaultRowHeight="15" x14ac:dyDescent="0.25"/>
  <cols>
    <col min="6" max="6" width="16.7109375" bestFit="1" customWidth="1"/>
    <col min="7" max="7" width="145" bestFit="1" customWidth="1"/>
  </cols>
  <sheetData>
    <row r="1" spans="1:7" x14ac:dyDescent="0.25">
      <c r="E1" s="8" t="s">
        <v>38</v>
      </c>
      <c r="F1" s="8" t="s">
        <v>337</v>
      </c>
      <c r="G1" s="8" t="s">
        <v>338</v>
      </c>
    </row>
    <row r="2" spans="1:7" ht="15.75" x14ac:dyDescent="0.25">
      <c r="A2" s="8">
        <v>1</v>
      </c>
      <c r="B2" s="8" t="s">
        <v>18</v>
      </c>
      <c r="C2" s="26" t="s">
        <v>174</v>
      </c>
      <c r="D2" s="30" t="s">
        <v>175</v>
      </c>
      <c r="E2" s="50" t="s">
        <v>176</v>
      </c>
      <c r="F2" s="45" t="s">
        <v>172</v>
      </c>
    </row>
    <row r="3" spans="1:7" ht="30" x14ac:dyDescent="0.25">
      <c r="A3" s="8">
        <v>2</v>
      </c>
      <c r="B3" s="8" t="s">
        <v>18</v>
      </c>
      <c r="C3" s="26" t="s">
        <v>191</v>
      </c>
      <c r="D3" s="30" t="s">
        <v>127</v>
      </c>
      <c r="E3" s="50" t="s">
        <v>192</v>
      </c>
      <c r="F3" s="45" t="s">
        <v>171</v>
      </c>
      <c r="G3" t="s">
        <v>317</v>
      </c>
    </row>
    <row r="4" spans="1:7" ht="15.75" x14ac:dyDescent="0.25">
      <c r="A4" s="8">
        <v>3</v>
      </c>
      <c r="B4" s="8" t="s">
        <v>18</v>
      </c>
      <c r="C4" s="26" t="s">
        <v>283</v>
      </c>
      <c r="D4" s="30" t="s">
        <v>284</v>
      </c>
      <c r="E4" s="50" t="s">
        <v>285</v>
      </c>
      <c r="F4" s="45" t="s">
        <v>171</v>
      </c>
      <c r="G4" t="s">
        <v>318</v>
      </c>
    </row>
    <row r="5" spans="1:7" ht="15.75" x14ac:dyDescent="0.25">
      <c r="A5" s="8">
        <v>4</v>
      </c>
      <c r="B5" s="8" t="s">
        <v>18</v>
      </c>
      <c r="C5" s="26" t="s">
        <v>217</v>
      </c>
      <c r="D5" s="30" t="s">
        <v>209</v>
      </c>
      <c r="E5" s="51" t="s">
        <v>218</v>
      </c>
      <c r="F5" s="45" t="s">
        <v>171</v>
      </c>
      <c r="G5" t="s">
        <v>319</v>
      </c>
    </row>
    <row r="6" spans="1:7" ht="31.5" x14ac:dyDescent="0.25">
      <c r="A6" s="8">
        <v>5</v>
      </c>
      <c r="B6" s="8" t="s">
        <v>18</v>
      </c>
      <c r="C6" s="26" t="s">
        <v>193</v>
      </c>
      <c r="D6" s="30" t="s">
        <v>194</v>
      </c>
      <c r="E6" s="50" t="s">
        <v>195</v>
      </c>
      <c r="F6" s="45" t="s">
        <v>171</v>
      </c>
      <c r="G6" t="s">
        <v>320</v>
      </c>
    </row>
    <row r="7" spans="1:7" ht="15.75" x14ac:dyDescent="0.25">
      <c r="A7" s="8">
        <v>6</v>
      </c>
      <c r="B7" s="8" t="s">
        <v>18</v>
      </c>
      <c r="C7" s="26" t="s">
        <v>286</v>
      </c>
      <c r="D7" s="30" t="s">
        <v>287</v>
      </c>
      <c r="E7" s="50" t="s">
        <v>288</v>
      </c>
      <c r="F7" s="45" t="s">
        <v>171</v>
      </c>
      <c r="G7" t="s">
        <v>321</v>
      </c>
    </row>
    <row r="8" spans="1:7" ht="30" x14ac:dyDescent="0.25">
      <c r="A8" s="8">
        <v>7</v>
      </c>
      <c r="B8" s="8" t="s">
        <v>18</v>
      </c>
      <c r="C8" s="26" t="s">
        <v>271</v>
      </c>
      <c r="D8" s="30" t="s">
        <v>272</v>
      </c>
      <c r="E8" s="50" t="s">
        <v>273</v>
      </c>
      <c r="F8" s="45" t="s">
        <v>171</v>
      </c>
      <c r="G8" t="s">
        <v>322</v>
      </c>
    </row>
    <row r="9" spans="1:7" ht="15.75" x14ac:dyDescent="0.25">
      <c r="A9" s="8">
        <v>8</v>
      </c>
      <c r="B9" s="8" t="s">
        <v>18</v>
      </c>
      <c r="C9" s="28" t="s">
        <v>211</v>
      </c>
      <c r="D9" s="31" t="s">
        <v>212</v>
      </c>
      <c r="E9" s="52" t="s">
        <v>213</v>
      </c>
      <c r="F9" s="45" t="s">
        <v>171</v>
      </c>
      <c r="G9" t="s">
        <v>323</v>
      </c>
    </row>
    <row r="10" spans="1:7" ht="15.75" x14ac:dyDescent="0.25">
      <c r="A10" s="8">
        <v>9</v>
      </c>
      <c r="B10" s="8" t="s">
        <v>18</v>
      </c>
      <c r="C10" s="26" t="s">
        <v>291</v>
      </c>
      <c r="D10" s="30" t="s">
        <v>292</v>
      </c>
      <c r="E10" s="50" t="s">
        <v>293</v>
      </c>
      <c r="F10" s="45" t="s">
        <v>171</v>
      </c>
      <c r="G10" t="s">
        <v>324</v>
      </c>
    </row>
    <row r="11" spans="1:7" ht="15.75" x14ac:dyDescent="0.25">
      <c r="A11" s="8">
        <v>10</v>
      </c>
      <c r="B11" s="8" t="s">
        <v>18</v>
      </c>
      <c r="C11" s="26" t="s">
        <v>202</v>
      </c>
      <c r="D11" s="30" t="s">
        <v>203</v>
      </c>
      <c r="E11" s="50" t="s">
        <v>204</v>
      </c>
      <c r="F11" s="45" t="s">
        <v>171</v>
      </c>
      <c r="G11" t="s">
        <v>325</v>
      </c>
    </row>
    <row r="12" spans="1:7" ht="15.75" x14ac:dyDescent="0.25">
      <c r="A12" s="8">
        <v>11</v>
      </c>
      <c r="B12" s="8" t="s">
        <v>17</v>
      </c>
      <c r="C12" s="26" t="s">
        <v>247</v>
      </c>
      <c r="D12" s="30" t="s">
        <v>248</v>
      </c>
      <c r="E12" s="50" t="s">
        <v>249</v>
      </c>
      <c r="F12" s="45" t="s">
        <v>171</v>
      </c>
      <c r="G12" t="s">
        <v>326</v>
      </c>
    </row>
    <row r="13" spans="1:7" ht="15.75" x14ac:dyDescent="0.25">
      <c r="A13" s="8">
        <v>12</v>
      </c>
      <c r="B13" s="8" t="s">
        <v>18</v>
      </c>
      <c r="C13" s="26" t="s">
        <v>205</v>
      </c>
      <c r="D13" s="30" t="s">
        <v>206</v>
      </c>
      <c r="E13" s="50" t="s">
        <v>207</v>
      </c>
      <c r="F13" s="45" t="s">
        <v>171</v>
      </c>
      <c r="G13" t="s">
        <v>327</v>
      </c>
    </row>
    <row r="14" spans="1:7" ht="15.75" x14ac:dyDescent="0.25">
      <c r="A14" s="8">
        <v>13</v>
      </c>
      <c r="B14" s="8" t="s">
        <v>17</v>
      </c>
      <c r="C14" s="26" t="s">
        <v>277</v>
      </c>
      <c r="D14" s="30" t="s">
        <v>278</v>
      </c>
      <c r="E14" s="50" t="s">
        <v>279</v>
      </c>
      <c r="F14" s="45" t="s">
        <v>171</v>
      </c>
      <c r="G14" t="s">
        <v>328</v>
      </c>
    </row>
    <row r="15" spans="1:7" ht="15.75" x14ac:dyDescent="0.25">
      <c r="A15" s="8">
        <v>14</v>
      </c>
      <c r="B15" s="8" t="s">
        <v>17</v>
      </c>
      <c r="C15" s="26" t="s">
        <v>222</v>
      </c>
      <c r="D15" s="30" t="s">
        <v>223</v>
      </c>
      <c r="E15" s="50" t="s">
        <v>224</v>
      </c>
      <c r="F15" s="45" t="s">
        <v>171</v>
      </c>
      <c r="G15" t="s">
        <v>329</v>
      </c>
    </row>
    <row r="16" spans="1:7" ht="15.75" x14ac:dyDescent="0.25">
      <c r="A16" s="8">
        <v>15</v>
      </c>
      <c r="B16" s="8" t="s">
        <v>18</v>
      </c>
      <c r="C16" s="26" t="s">
        <v>244</v>
      </c>
      <c r="D16" s="30" t="s">
        <v>239</v>
      </c>
      <c r="E16" s="50" t="s">
        <v>240</v>
      </c>
      <c r="F16" s="45" t="s">
        <v>171</v>
      </c>
      <c r="G16" t="s">
        <v>330</v>
      </c>
    </row>
    <row r="17" spans="1:7" ht="15.75" x14ac:dyDescent="0.25">
      <c r="A17" s="8">
        <v>16</v>
      </c>
      <c r="B17" s="8" t="s">
        <v>18</v>
      </c>
      <c r="C17" s="26" t="s">
        <v>225</v>
      </c>
      <c r="D17" s="30" t="s">
        <v>226</v>
      </c>
      <c r="E17" s="50" t="s">
        <v>227</v>
      </c>
      <c r="F17" s="45" t="s">
        <v>171</v>
      </c>
      <c r="G17" t="s">
        <v>331</v>
      </c>
    </row>
    <row r="18" spans="1:7" ht="15.75" x14ac:dyDescent="0.25">
      <c r="A18" s="8">
        <v>17</v>
      </c>
      <c r="B18" s="8" t="s">
        <v>18</v>
      </c>
      <c r="C18" s="26" t="s">
        <v>219</v>
      </c>
      <c r="D18" s="30" t="s">
        <v>220</v>
      </c>
      <c r="E18" s="50" t="s">
        <v>221</v>
      </c>
      <c r="F18" s="45" t="s">
        <v>171</v>
      </c>
      <c r="G18" t="s">
        <v>332</v>
      </c>
    </row>
    <row r="19" spans="1:7" ht="30" x14ac:dyDescent="0.25">
      <c r="A19" s="8">
        <v>18</v>
      </c>
      <c r="B19" s="8" t="s">
        <v>18</v>
      </c>
      <c r="C19" s="26" t="s">
        <v>265</v>
      </c>
      <c r="D19" s="30" t="s">
        <v>266</v>
      </c>
      <c r="E19" s="50" t="s">
        <v>267</v>
      </c>
      <c r="F19" s="45" t="s">
        <v>172</v>
      </c>
    </row>
    <row r="20" spans="1:7" ht="15.75" x14ac:dyDescent="0.25">
      <c r="A20" s="8">
        <v>19</v>
      </c>
      <c r="B20" s="8" t="s">
        <v>18</v>
      </c>
      <c r="C20" s="26" t="s">
        <v>199</v>
      </c>
      <c r="D20" s="30" t="s">
        <v>200</v>
      </c>
      <c r="E20" s="50" t="s">
        <v>201</v>
      </c>
      <c r="F20" s="45" t="s">
        <v>171</v>
      </c>
      <c r="G20" t="s">
        <v>333</v>
      </c>
    </row>
    <row r="21" spans="1:7" ht="15.75" x14ac:dyDescent="0.25">
      <c r="A21" s="8">
        <v>20</v>
      </c>
      <c r="B21" s="8" t="s">
        <v>17</v>
      </c>
      <c r="C21" s="26" t="s">
        <v>256</v>
      </c>
      <c r="D21" s="30" t="s">
        <v>257</v>
      </c>
      <c r="E21" s="50" t="s">
        <v>258</v>
      </c>
      <c r="F21" s="45" t="s">
        <v>171</v>
      </c>
      <c r="G21" t="s">
        <v>334</v>
      </c>
    </row>
    <row r="22" spans="1:7" ht="15.75" x14ac:dyDescent="0.25">
      <c r="A22" s="8">
        <v>21</v>
      </c>
      <c r="B22" s="8" t="s">
        <v>18</v>
      </c>
      <c r="C22" s="26" t="s">
        <v>250</v>
      </c>
      <c r="D22" s="30" t="s">
        <v>251</v>
      </c>
      <c r="E22" s="50" t="s">
        <v>252</v>
      </c>
      <c r="F22" s="45" t="s">
        <v>171</v>
      </c>
      <c r="G22" t="s">
        <v>335</v>
      </c>
    </row>
    <row r="23" spans="1:7" ht="15.75" x14ac:dyDescent="0.25">
      <c r="A23" s="8">
        <v>22</v>
      </c>
      <c r="B23" s="8" t="s">
        <v>18</v>
      </c>
      <c r="C23" s="26" t="s">
        <v>196</v>
      </c>
      <c r="D23" s="30" t="s">
        <v>197</v>
      </c>
      <c r="E23" s="50" t="s">
        <v>198</v>
      </c>
      <c r="F23" s="45" t="s">
        <v>171</v>
      </c>
      <c r="G23" t="s">
        <v>336</v>
      </c>
    </row>
    <row r="24" spans="1:7" ht="15.75" x14ac:dyDescent="0.25">
      <c r="A24" s="8">
        <v>23</v>
      </c>
      <c r="B24" s="8" t="s">
        <v>17</v>
      </c>
      <c r="C24" s="26" t="s">
        <v>214</v>
      </c>
      <c r="D24" s="30" t="s">
        <v>215</v>
      </c>
      <c r="E24" s="50" t="s">
        <v>216</v>
      </c>
      <c r="F24" s="45" t="s">
        <v>172</v>
      </c>
    </row>
    <row r="25" spans="1:7" ht="15.75" x14ac:dyDescent="0.25">
      <c r="A25" s="8">
        <v>24</v>
      </c>
      <c r="B25" s="8" t="s">
        <v>18</v>
      </c>
      <c r="C25" s="26" t="s">
        <v>188</v>
      </c>
      <c r="D25" s="30" t="s">
        <v>189</v>
      </c>
      <c r="E25" s="51" t="s">
        <v>190</v>
      </c>
      <c r="F25" s="45" t="s">
        <v>172</v>
      </c>
    </row>
    <row r="26" spans="1:7" ht="15.75" x14ac:dyDescent="0.25">
      <c r="A26" s="8">
        <v>25</v>
      </c>
      <c r="B26" s="8" t="s">
        <v>18</v>
      </c>
      <c r="C26" s="26" t="s">
        <v>208</v>
      </c>
      <c r="D26" s="30" t="s">
        <v>209</v>
      </c>
      <c r="E26" s="50" t="s">
        <v>210</v>
      </c>
      <c r="F26" s="45" t="s">
        <v>172</v>
      </c>
    </row>
    <row r="27" spans="1:7" ht="15.75" x14ac:dyDescent="0.25">
      <c r="A27" s="8">
        <v>26</v>
      </c>
      <c r="B27" s="8" t="s">
        <v>17</v>
      </c>
      <c r="C27" s="26" t="s">
        <v>241</v>
      </c>
      <c r="D27" s="30" t="s">
        <v>242</v>
      </c>
      <c r="E27" s="50" t="s">
        <v>243</v>
      </c>
      <c r="F27" s="45" t="s">
        <v>172</v>
      </c>
    </row>
    <row r="28" spans="1:7" ht="15.75" x14ac:dyDescent="0.25">
      <c r="A28" s="8">
        <v>27</v>
      </c>
      <c r="B28" s="8" t="s">
        <v>18</v>
      </c>
      <c r="C28" s="26" t="s">
        <v>228</v>
      </c>
      <c r="D28" s="30" t="s">
        <v>229</v>
      </c>
      <c r="E28" s="50" t="s">
        <v>230</v>
      </c>
      <c r="F28" s="45" t="s">
        <v>172</v>
      </c>
    </row>
    <row r="29" spans="1:7" ht="15.75" x14ac:dyDescent="0.25">
      <c r="A29" s="8">
        <v>28</v>
      </c>
      <c r="B29" s="8" t="s">
        <v>17</v>
      </c>
      <c r="C29" s="26" t="s">
        <v>236</v>
      </c>
      <c r="D29" s="30" t="s">
        <v>237</v>
      </c>
      <c r="E29" s="50" t="s">
        <v>238</v>
      </c>
      <c r="F29" s="45" t="s">
        <v>172</v>
      </c>
    </row>
    <row r="30" spans="1:7" ht="30" x14ac:dyDescent="0.25">
      <c r="A30" s="8">
        <v>29</v>
      </c>
      <c r="B30" s="8" t="s">
        <v>18</v>
      </c>
      <c r="C30" s="26" t="s">
        <v>185</v>
      </c>
      <c r="D30" s="30" t="s">
        <v>186</v>
      </c>
      <c r="E30" s="51" t="s">
        <v>187</v>
      </c>
      <c r="F30" s="45" t="s">
        <v>172</v>
      </c>
    </row>
    <row r="31" spans="1:7" ht="30" x14ac:dyDescent="0.25">
      <c r="A31" s="8">
        <v>30</v>
      </c>
      <c r="B31" s="8" t="s">
        <v>18</v>
      </c>
      <c r="C31" s="26" t="s">
        <v>182</v>
      </c>
      <c r="D31" s="30" t="s">
        <v>183</v>
      </c>
      <c r="E31" s="51" t="s">
        <v>184</v>
      </c>
      <c r="F31" s="45" t="s">
        <v>172</v>
      </c>
    </row>
    <row r="32" spans="1:7" ht="31.5" x14ac:dyDescent="0.25">
      <c r="A32" s="8">
        <v>31</v>
      </c>
      <c r="B32" s="8" t="s">
        <v>18</v>
      </c>
      <c r="C32" s="26" t="s">
        <v>259</v>
      </c>
      <c r="D32" s="30" t="s">
        <v>260</v>
      </c>
      <c r="E32" s="50" t="s">
        <v>261</v>
      </c>
      <c r="F32" s="45" t="s">
        <v>172</v>
      </c>
    </row>
    <row r="33" spans="1:6" ht="15.75" x14ac:dyDescent="0.25">
      <c r="A33" s="8">
        <v>32</v>
      </c>
      <c r="B33" s="8" t="s">
        <v>18</v>
      </c>
      <c r="C33" s="26" t="s">
        <v>274</v>
      </c>
      <c r="D33" s="30" t="s">
        <v>275</v>
      </c>
      <c r="E33" s="50" t="s">
        <v>276</v>
      </c>
      <c r="F33" s="45" t="s">
        <v>172</v>
      </c>
    </row>
    <row r="34" spans="1:6" ht="15.75" x14ac:dyDescent="0.25">
      <c r="A34" s="8">
        <v>33</v>
      </c>
      <c r="B34" s="8" t="s">
        <v>18</v>
      </c>
      <c r="C34" s="26" t="s">
        <v>268</v>
      </c>
      <c r="D34" s="30" t="s">
        <v>269</v>
      </c>
      <c r="E34" s="50" t="s">
        <v>270</v>
      </c>
      <c r="F34" s="45" t="s">
        <v>172</v>
      </c>
    </row>
    <row r="35" spans="1:6" ht="15.75" x14ac:dyDescent="0.25">
      <c r="A35" s="8">
        <v>34</v>
      </c>
      <c r="B35" s="8" t="s">
        <v>17</v>
      </c>
      <c r="C35" s="26" t="s">
        <v>231</v>
      </c>
      <c r="D35" s="30" t="s">
        <v>223</v>
      </c>
      <c r="E35" s="50" t="s">
        <v>232</v>
      </c>
      <c r="F35" s="45" t="s">
        <v>172</v>
      </c>
    </row>
    <row r="36" spans="1:6" ht="15.75" x14ac:dyDescent="0.25">
      <c r="A36" s="8">
        <v>35</v>
      </c>
      <c r="B36" s="8" t="s">
        <v>18</v>
      </c>
      <c r="C36" s="26" t="s">
        <v>233</v>
      </c>
      <c r="D36" s="30" t="s">
        <v>234</v>
      </c>
      <c r="E36" s="50" t="s">
        <v>235</v>
      </c>
      <c r="F36" s="45" t="s">
        <v>172</v>
      </c>
    </row>
    <row r="37" spans="1:6" ht="30" x14ac:dyDescent="0.25">
      <c r="A37" s="8">
        <v>36</v>
      </c>
      <c r="B37" s="8" t="s">
        <v>17</v>
      </c>
      <c r="C37" s="26" t="s">
        <v>280</v>
      </c>
      <c r="D37" s="30" t="s">
        <v>281</v>
      </c>
      <c r="E37" s="50" t="s">
        <v>282</v>
      </c>
      <c r="F37" s="45" t="s">
        <v>172</v>
      </c>
    </row>
    <row r="38" spans="1:6" ht="15.75" x14ac:dyDescent="0.25">
      <c r="A38" s="8">
        <v>37</v>
      </c>
      <c r="B38" s="8" t="s">
        <v>18</v>
      </c>
      <c r="C38" s="26" t="s">
        <v>262</v>
      </c>
      <c r="D38" s="30" t="s">
        <v>263</v>
      </c>
      <c r="E38" s="50" t="s">
        <v>264</v>
      </c>
      <c r="F38" s="45" t="s">
        <v>172</v>
      </c>
    </row>
    <row r="39" spans="1:6" ht="15.75" x14ac:dyDescent="0.25">
      <c r="A39" s="8">
        <v>38</v>
      </c>
      <c r="B39" s="8" t="s">
        <v>18</v>
      </c>
      <c r="C39" s="26" t="s">
        <v>245</v>
      </c>
      <c r="D39" s="30" t="s">
        <v>115</v>
      </c>
      <c r="E39" s="50" t="s">
        <v>246</v>
      </c>
      <c r="F39" s="45" t="s">
        <v>172</v>
      </c>
    </row>
    <row r="40" spans="1:6" ht="31.5" x14ac:dyDescent="0.25">
      <c r="A40" s="8">
        <v>39</v>
      </c>
      <c r="B40" s="8" t="s">
        <v>18</v>
      </c>
      <c r="C40" s="26" t="s">
        <v>253</v>
      </c>
      <c r="D40" s="30" t="s">
        <v>254</v>
      </c>
      <c r="E40" s="50" t="s">
        <v>255</v>
      </c>
      <c r="F40" s="45" t="s">
        <v>172</v>
      </c>
    </row>
  </sheetData>
  <conditionalFormatting sqref="B7 B9:B40">
    <cfRule type="containsText" dxfId="11" priority="18" operator="containsText" text="H">
      <formula>NOT(ISERROR(SEARCH("H",B7)))</formula>
    </cfRule>
  </conditionalFormatting>
  <conditionalFormatting sqref="B7 B9:B40">
    <cfRule type="containsText" dxfId="10" priority="17" operator="containsText" text="F">
      <formula>NOT(ISERROR(SEARCH("F",B7)))</formula>
    </cfRule>
  </conditionalFormatting>
  <conditionalFormatting sqref="B3:B4">
    <cfRule type="containsText" dxfId="9" priority="12" operator="containsText" text="H">
      <formula>NOT(ISERROR(SEARCH("H",B3)))</formula>
    </cfRule>
  </conditionalFormatting>
  <conditionalFormatting sqref="B3:B4">
    <cfRule type="containsText" dxfId="8" priority="11" operator="containsText" text="F">
      <formula>NOT(ISERROR(SEARCH("F",B3)))</formula>
    </cfRule>
  </conditionalFormatting>
  <conditionalFormatting sqref="B2">
    <cfRule type="containsText" dxfId="7" priority="10" operator="containsText" text="H">
      <formula>NOT(ISERROR(SEARCH("H",B2)))</formula>
    </cfRule>
  </conditionalFormatting>
  <conditionalFormatting sqref="B2">
    <cfRule type="containsText" dxfId="6" priority="9" operator="containsText" text="F">
      <formula>NOT(ISERROR(SEARCH("F",B2)))</formula>
    </cfRule>
  </conditionalFormatting>
  <conditionalFormatting sqref="B5">
    <cfRule type="containsText" dxfId="5" priority="8" operator="containsText" text="H">
      <formula>NOT(ISERROR(SEARCH("H",B5)))</formula>
    </cfRule>
  </conditionalFormatting>
  <conditionalFormatting sqref="B5">
    <cfRule type="containsText" dxfId="4" priority="7" operator="containsText" text="F">
      <formula>NOT(ISERROR(SEARCH("F",B5)))</formula>
    </cfRule>
  </conditionalFormatting>
  <conditionalFormatting sqref="B6">
    <cfRule type="containsText" dxfId="3" priority="6" operator="containsText" text="H">
      <formula>NOT(ISERROR(SEARCH("H",B6)))</formula>
    </cfRule>
  </conditionalFormatting>
  <conditionalFormatting sqref="B6">
    <cfRule type="containsText" dxfId="2" priority="5" operator="containsText" text="F">
      <formula>NOT(ISERROR(SEARCH("F",B6)))</formula>
    </cfRule>
  </conditionalFormatting>
  <conditionalFormatting sqref="B8">
    <cfRule type="containsText" dxfId="1" priority="4" operator="containsText" text="H">
      <formula>NOT(ISERROR(SEARCH("H",B8)))</formula>
    </cfRule>
  </conditionalFormatting>
  <conditionalFormatting sqref="B8">
    <cfRule type="containsText" dxfId="0" priority="3" operator="containsText" text="F">
      <formula>NOT(ISERROR(SEARCH("F",B8)))</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Feuil3</vt:lpstr>
      <vt:lpstr>Feuil1</vt:lpstr>
      <vt:lpstr>publication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Rhumy</cp:lastModifiedBy>
  <cp:lastPrinted>2018-06-04T06:00:47Z</cp:lastPrinted>
  <dcterms:created xsi:type="dcterms:W3CDTF">2010-12-09T13:00:08Z</dcterms:created>
  <dcterms:modified xsi:type="dcterms:W3CDTF">2019-06-11T16:03:05Z</dcterms:modified>
</cp:coreProperties>
</file>